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65" yWindow="-60" windowWidth="15315" windowHeight="12510"/>
  </bookViews>
  <sheets>
    <sheet name="Spring 2015  Semester Hours" sheetId="4" r:id="rId1"/>
  </sheets>
  <definedNames>
    <definedName name="_xlnm.Print_Titles" localSheetId="0">'Spring 2015  Semester Hours'!$1:$1</definedName>
  </definedNames>
  <calcPr calcId="145621"/>
</workbook>
</file>

<file path=xl/calcChain.xml><?xml version="1.0" encoding="utf-8"?>
<calcChain xmlns="http://schemas.openxmlformats.org/spreadsheetml/2006/main">
  <c r="L67" i="4" l="1"/>
  <c r="N44" i="4"/>
  <c r="M44" i="4"/>
  <c r="M45" i="4"/>
  <c r="K44" i="4"/>
  <c r="K45" i="4"/>
  <c r="H44" i="4"/>
  <c r="E44" i="4"/>
  <c r="M54" i="4" l="1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53" i="4"/>
  <c r="N53" i="4" s="1"/>
  <c r="K65" i="4"/>
  <c r="H65" i="4"/>
  <c r="E65" i="4"/>
  <c r="E64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5" i="4"/>
  <c r="H14" i="4"/>
  <c r="H15" i="4"/>
  <c r="H16" i="4"/>
  <c r="H17" i="4"/>
  <c r="H18" i="4"/>
  <c r="H19" i="4"/>
  <c r="H20" i="4"/>
  <c r="H21" i="4"/>
  <c r="H22" i="4"/>
  <c r="E70" i="4" l="1"/>
  <c r="E71" i="4"/>
  <c r="E72" i="4"/>
  <c r="E73" i="4"/>
  <c r="E74" i="4"/>
  <c r="E75" i="4"/>
  <c r="B76" i="4"/>
  <c r="C76" i="4"/>
  <c r="D76" i="4"/>
  <c r="F76" i="4"/>
  <c r="G76" i="4"/>
  <c r="M75" i="4"/>
  <c r="K75" i="4"/>
  <c r="H75" i="4"/>
  <c r="E57" i="4"/>
  <c r="K54" i="4"/>
  <c r="E49" i="4"/>
  <c r="E50" i="4" s="1"/>
  <c r="E34" i="4"/>
  <c r="C67" i="4"/>
  <c r="C50" i="4"/>
  <c r="C46" i="4"/>
  <c r="C23" i="4"/>
  <c r="C11" i="4"/>
  <c r="D67" i="4"/>
  <c r="D50" i="4"/>
  <c r="D46" i="4"/>
  <c r="D23" i="4"/>
  <c r="D11" i="4"/>
  <c r="E53" i="4"/>
  <c r="E54" i="4"/>
  <c r="E55" i="4"/>
  <c r="E56" i="4"/>
  <c r="E58" i="4"/>
  <c r="E59" i="4"/>
  <c r="E60" i="4"/>
  <c r="E61" i="4"/>
  <c r="E62" i="4"/>
  <c r="E63" i="4"/>
  <c r="E66" i="4"/>
  <c r="E26" i="4"/>
  <c r="E27" i="4"/>
  <c r="E28" i="4"/>
  <c r="E29" i="4"/>
  <c r="E30" i="4"/>
  <c r="E31" i="4"/>
  <c r="E32" i="4"/>
  <c r="E33" i="4"/>
  <c r="E35" i="4"/>
  <c r="E36" i="4"/>
  <c r="E37" i="4"/>
  <c r="E38" i="4"/>
  <c r="E39" i="4"/>
  <c r="E40" i="4"/>
  <c r="E41" i="4"/>
  <c r="E42" i="4"/>
  <c r="E43" i="4"/>
  <c r="E45" i="4"/>
  <c r="E14" i="4"/>
  <c r="E15" i="4"/>
  <c r="E16" i="4"/>
  <c r="E17" i="4"/>
  <c r="E18" i="4"/>
  <c r="E19" i="4"/>
  <c r="E20" i="4"/>
  <c r="E21" i="4"/>
  <c r="E22" i="4"/>
  <c r="E3" i="4"/>
  <c r="E4" i="4"/>
  <c r="E5" i="4"/>
  <c r="E6" i="4"/>
  <c r="E7" i="4"/>
  <c r="E8" i="4"/>
  <c r="E9" i="4"/>
  <c r="E10" i="4"/>
  <c r="F67" i="4"/>
  <c r="F50" i="4"/>
  <c r="F46" i="4"/>
  <c r="F23" i="4"/>
  <c r="F11" i="4"/>
  <c r="G67" i="4"/>
  <c r="G50" i="4"/>
  <c r="G46" i="4"/>
  <c r="G23" i="4"/>
  <c r="G11" i="4"/>
  <c r="H70" i="4"/>
  <c r="H71" i="4"/>
  <c r="H72" i="4"/>
  <c r="H73" i="4"/>
  <c r="H74" i="4"/>
  <c r="H53" i="4"/>
  <c r="H54" i="4"/>
  <c r="H55" i="4"/>
  <c r="H56" i="4"/>
  <c r="H57" i="4"/>
  <c r="H58" i="4"/>
  <c r="H59" i="4"/>
  <c r="H60" i="4"/>
  <c r="H61" i="4"/>
  <c r="H62" i="4"/>
  <c r="H63" i="4"/>
  <c r="H64" i="4"/>
  <c r="H66" i="4"/>
  <c r="H49" i="4"/>
  <c r="H50" i="4" s="1"/>
  <c r="H3" i="4"/>
  <c r="H4" i="4"/>
  <c r="H5" i="4"/>
  <c r="H6" i="4"/>
  <c r="H7" i="4"/>
  <c r="H8" i="4"/>
  <c r="H9" i="4"/>
  <c r="H10" i="4"/>
  <c r="I76" i="4"/>
  <c r="I67" i="4"/>
  <c r="I50" i="4"/>
  <c r="I46" i="4"/>
  <c r="I23" i="4"/>
  <c r="I11" i="4"/>
  <c r="J76" i="4"/>
  <c r="J67" i="4"/>
  <c r="J50" i="4"/>
  <c r="J46" i="4"/>
  <c r="J23" i="4"/>
  <c r="J11" i="4"/>
  <c r="K70" i="4"/>
  <c r="K71" i="4"/>
  <c r="K72" i="4"/>
  <c r="K73" i="4"/>
  <c r="K74" i="4"/>
  <c r="K53" i="4"/>
  <c r="K55" i="4"/>
  <c r="K56" i="4"/>
  <c r="K57" i="4"/>
  <c r="K58" i="4"/>
  <c r="K59" i="4"/>
  <c r="K60" i="4"/>
  <c r="K61" i="4"/>
  <c r="K62" i="4"/>
  <c r="K63" i="4"/>
  <c r="K64" i="4"/>
  <c r="K66" i="4"/>
  <c r="K49" i="4"/>
  <c r="K50" i="4" s="1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14" i="4"/>
  <c r="K15" i="4"/>
  <c r="K16" i="4"/>
  <c r="K17" i="4"/>
  <c r="K18" i="4"/>
  <c r="K19" i="4"/>
  <c r="K20" i="4"/>
  <c r="K21" i="4"/>
  <c r="K22" i="4"/>
  <c r="K3" i="4"/>
  <c r="K4" i="4"/>
  <c r="K5" i="4"/>
  <c r="K6" i="4"/>
  <c r="K7" i="4"/>
  <c r="K8" i="4"/>
  <c r="K9" i="4"/>
  <c r="K10" i="4"/>
  <c r="L76" i="4"/>
  <c r="L50" i="4"/>
  <c r="L46" i="4"/>
  <c r="L23" i="4"/>
  <c r="L11" i="4"/>
  <c r="M70" i="4"/>
  <c r="M71" i="4"/>
  <c r="M72" i="4"/>
  <c r="M73" i="4"/>
  <c r="M74" i="4"/>
  <c r="M49" i="4"/>
  <c r="M50" i="4" s="1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14" i="4"/>
  <c r="N14" i="4" s="1"/>
  <c r="M15" i="4"/>
  <c r="M16" i="4"/>
  <c r="M17" i="4"/>
  <c r="M18" i="4"/>
  <c r="M19" i="4"/>
  <c r="M20" i="4"/>
  <c r="M21" i="4"/>
  <c r="M22" i="4"/>
  <c r="M3" i="4"/>
  <c r="M4" i="4"/>
  <c r="M5" i="4"/>
  <c r="M6" i="4"/>
  <c r="M7" i="4"/>
  <c r="M8" i="4"/>
  <c r="M9" i="4"/>
  <c r="M10" i="4"/>
  <c r="B67" i="4"/>
  <c r="B50" i="4"/>
  <c r="B46" i="4"/>
  <c r="B23" i="4"/>
  <c r="B11" i="4"/>
  <c r="H23" i="4"/>
  <c r="H46" i="4"/>
  <c r="M67" i="4"/>
  <c r="N39" i="4" l="1"/>
  <c r="M76" i="4"/>
  <c r="N74" i="4"/>
  <c r="N36" i="4"/>
  <c r="N43" i="4"/>
  <c r="N37" i="4"/>
  <c r="N33" i="4"/>
  <c r="N29" i="4"/>
  <c r="N32" i="4"/>
  <c r="N40" i="4"/>
  <c r="N20" i="4"/>
  <c r="N5" i="4"/>
  <c r="N70" i="4"/>
  <c r="I78" i="4"/>
  <c r="E67" i="4"/>
  <c r="H67" i="4"/>
  <c r="N26" i="4"/>
  <c r="E46" i="4"/>
  <c r="N9" i="4"/>
  <c r="H11" i="4"/>
  <c r="N34" i="4"/>
  <c r="N49" i="4"/>
  <c r="N50" i="4" s="1"/>
  <c r="N28" i="4"/>
  <c r="N27" i="4"/>
  <c r="M23" i="4"/>
  <c r="N19" i="4"/>
  <c r="N22" i="4"/>
  <c r="E23" i="4"/>
  <c r="C78" i="4"/>
  <c r="E11" i="4"/>
  <c r="N72" i="4"/>
  <c r="N73" i="4"/>
  <c r="K76" i="4"/>
  <c r="N75" i="4"/>
  <c r="H76" i="4"/>
  <c r="E76" i="4"/>
  <c r="N71" i="4"/>
  <c r="G78" i="4"/>
  <c r="K67" i="4"/>
  <c r="L78" i="4"/>
  <c r="J78" i="4"/>
  <c r="M46" i="4"/>
  <c r="K46" i="4"/>
  <c r="N42" i="4"/>
  <c r="N35" i="4"/>
  <c r="N31" i="4"/>
  <c r="N38" i="4"/>
  <c r="N41" i="4"/>
  <c r="N30" i="4"/>
  <c r="N45" i="4"/>
  <c r="N21" i="4"/>
  <c r="N17" i="4"/>
  <c r="K23" i="4"/>
  <c r="N16" i="4"/>
  <c r="N18" i="4"/>
  <c r="F78" i="4"/>
  <c r="N15" i="4"/>
  <c r="K11" i="4"/>
  <c r="N6" i="4"/>
  <c r="N8" i="4"/>
  <c r="B78" i="4"/>
  <c r="N7" i="4"/>
  <c r="N3" i="4"/>
  <c r="D78" i="4"/>
  <c r="N10" i="4"/>
  <c r="M11" i="4"/>
  <c r="N4" i="4"/>
  <c r="E78" i="4" l="1"/>
  <c r="M78" i="4"/>
  <c r="H78" i="4"/>
  <c r="K78" i="4"/>
  <c r="N76" i="4"/>
  <c r="N67" i="4"/>
  <c r="N46" i="4"/>
  <c r="N23" i="4"/>
  <c r="N11" i="4"/>
  <c r="N78" i="4" l="1"/>
</calcChain>
</file>

<file path=xl/sharedStrings.xml><?xml version="1.0" encoding="utf-8"?>
<sst xmlns="http://schemas.openxmlformats.org/spreadsheetml/2006/main" count="84" uniqueCount="77">
  <si>
    <t>000-Level</t>
  </si>
  <si>
    <t>100-Level</t>
  </si>
  <si>
    <t>200-Level</t>
  </si>
  <si>
    <t>Lower Division</t>
  </si>
  <si>
    <t>300-Level</t>
  </si>
  <si>
    <t>400-Level</t>
  </si>
  <si>
    <t>Upper Division</t>
  </si>
  <si>
    <t>500-Level</t>
  </si>
  <si>
    <t>600-Level</t>
  </si>
  <si>
    <t>Graduate I</t>
  </si>
  <si>
    <t>700-Level</t>
  </si>
  <si>
    <t>Graduate II</t>
  </si>
  <si>
    <t>Total</t>
  </si>
  <si>
    <t>ACC</t>
  </si>
  <si>
    <t>BLS</t>
  </si>
  <si>
    <t>ECN</t>
  </si>
  <si>
    <t>FIN</t>
  </si>
  <si>
    <t>MGT</t>
  </si>
  <si>
    <t>MKT</t>
  </si>
  <si>
    <t>MSC</t>
  </si>
  <si>
    <t>CE</t>
  </si>
  <si>
    <t>ED</t>
  </si>
  <si>
    <t>MAE</t>
  </si>
  <si>
    <t>CS</t>
  </si>
  <si>
    <t>EE</t>
  </si>
  <si>
    <t>EM</t>
  </si>
  <si>
    <t>ISE</t>
  </si>
  <si>
    <t>NUR</t>
  </si>
  <si>
    <t>PY</t>
  </si>
  <si>
    <t>ENG</t>
  </si>
  <si>
    <t>CHE</t>
  </si>
  <si>
    <t>CPE</t>
  </si>
  <si>
    <t>OPE</t>
  </si>
  <si>
    <t>OSE</t>
  </si>
  <si>
    <t>LA</t>
  </si>
  <si>
    <t>ARH</t>
  </si>
  <si>
    <t>ARS</t>
  </si>
  <si>
    <t>CM</t>
  </si>
  <si>
    <t>EDC</t>
  </si>
  <si>
    <t>EH</t>
  </si>
  <si>
    <t>EHL</t>
  </si>
  <si>
    <t>HY</t>
  </si>
  <si>
    <t>MU</t>
  </si>
  <si>
    <t>MUA</t>
  </si>
  <si>
    <t>PHL</t>
  </si>
  <si>
    <t>PSC</t>
  </si>
  <si>
    <t>SOC</t>
  </si>
  <si>
    <t>SCI</t>
  </si>
  <si>
    <t>AST</t>
  </si>
  <si>
    <t>ATS</t>
  </si>
  <si>
    <t>BYS</t>
  </si>
  <si>
    <t>CH</t>
  </si>
  <si>
    <t>MA</t>
  </si>
  <si>
    <t>MTS</t>
  </si>
  <si>
    <t>OPT</t>
  </si>
  <si>
    <t>PH</t>
  </si>
  <si>
    <t>OTH</t>
  </si>
  <si>
    <t>HPE</t>
  </si>
  <si>
    <t>MIL</t>
  </si>
  <si>
    <t>Grand Total</t>
  </si>
  <si>
    <t>BSE</t>
  </si>
  <si>
    <t>FL</t>
  </si>
  <si>
    <t>MUJ</t>
  </si>
  <si>
    <t>GY</t>
  </si>
  <si>
    <t>GS</t>
  </si>
  <si>
    <t>CBA</t>
  </si>
  <si>
    <t>OCS</t>
  </si>
  <si>
    <t>MUX</t>
  </si>
  <si>
    <t>ESS</t>
  </si>
  <si>
    <t>ST</t>
  </si>
  <si>
    <t>IS</t>
  </si>
  <si>
    <t>MOD</t>
  </si>
  <si>
    <t>FYE</t>
  </si>
  <si>
    <t>HON</t>
  </si>
  <si>
    <t>ILC</t>
  </si>
  <si>
    <t>SPA</t>
  </si>
  <si>
    <t>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</si>
</sst>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0"/>
      <name val="Arial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5" fillId="0" borderId="0"/>
    <xf numFmtId="0" fontId="2" fillId="0" borderId="0"/>
    <xf numFmtId="0" fontId="8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4" applyBorder="1" applyAlignment="1">
      <alignment vertical="center"/>
    </xf>
    <xf numFmtId="0" fontId="9" fillId="0" borderId="0" xfId="4" applyFont="1" applyFill="1" applyBorder="1" applyAlignment="1">
      <alignment horizontal="right" vertical="center" wrapText="1"/>
    </xf>
    <xf numFmtId="0" fontId="9" fillId="0" borderId="0" xfId="4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right" vertical="center" wrapText="1"/>
    </xf>
    <xf numFmtId="0" fontId="8" fillId="0" borderId="3" xfId="4" applyBorder="1" applyAlignment="1">
      <alignment vertical="center"/>
    </xf>
    <xf numFmtId="0" fontId="9" fillId="0" borderId="3" xfId="4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8" fillId="0" borderId="3" xfId="1" applyBorder="1" applyAlignment="1">
      <alignment vertical="center"/>
    </xf>
    <xf numFmtId="0" fontId="5" fillId="0" borderId="3" xfId="2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8" fillId="0" borderId="0" xfId="1" applyBorder="1" applyAlignment="1">
      <alignment vertical="center"/>
    </xf>
    <xf numFmtId="0" fontId="9" fillId="0" borderId="0" xfId="1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2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7">
    <cellStyle name="Normal" xfId="0" builtinId="0"/>
    <cellStyle name="Normal 2" xfId="3"/>
    <cellStyle name="Normal 3" xfId="5"/>
    <cellStyle name="Normal 4" xfId="6"/>
    <cellStyle name="Normal_201209 SemesterHours" xfId="1"/>
    <cellStyle name="Normal_Sheet1" xfId="2"/>
    <cellStyle name="Normal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1.7109375" style="2" bestFit="1" customWidth="1"/>
    <col min="2" max="4" width="8.7109375" style="2" customWidth="1"/>
    <col min="5" max="5" width="8.7109375" style="25" customWidth="1"/>
    <col min="6" max="7" width="8.7109375" style="2" customWidth="1"/>
    <col min="8" max="8" width="8.7109375" style="25" customWidth="1"/>
    <col min="9" max="10" width="8.7109375" style="2" customWidth="1"/>
    <col min="11" max="11" width="10.140625" style="25" customWidth="1"/>
    <col min="12" max="12" width="8.7109375" style="2" customWidth="1"/>
    <col min="13" max="13" width="9.140625" style="25" customWidth="1"/>
    <col min="14" max="14" width="8.7109375" style="25" customWidth="1"/>
    <col min="15" max="16384" width="9.140625" style="2"/>
  </cols>
  <sheetData>
    <row r="1" spans="1:19" ht="25.5" x14ac:dyDescent="0.2">
      <c r="B1" s="1" t="s">
        <v>0</v>
      </c>
      <c r="C1" s="1" t="s">
        <v>1</v>
      </c>
      <c r="D1" s="1" t="s">
        <v>2</v>
      </c>
      <c r="E1" s="23" t="s">
        <v>3</v>
      </c>
      <c r="F1" s="1" t="s">
        <v>4</v>
      </c>
      <c r="G1" s="1" t="s">
        <v>5</v>
      </c>
      <c r="H1" s="23" t="s">
        <v>6</v>
      </c>
      <c r="I1" s="1" t="s">
        <v>7</v>
      </c>
      <c r="J1" s="1" t="s">
        <v>8</v>
      </c>
      <c r="K1" s="23" t="s">
        <v>9</v>
      </c>
      <c r="L1" s="1" t="s">
        <v>10</v>
      </c>
      <c r="M1" s="23" t="s">
        <v>11</v>
      </c>
      <c r="N1" s="23" t="s">
        <v>12</v>
      </c>
    </row>
    <row r="2" spans="1:19" ht="21" customHeight="1" x14ac:dyDescent="0.2">
      <c r="A2" s="28" t="s">
        <v>65</v>
      </c>
      <c r="B2" s="1"/>
      <c r="C2" s="1"/>
      <c r="D2" s="1"/>
      <c r="E2" s="23"/>
      <c r="F2" s="1"/>
      <c r="G2" s="1"/>
      <c r="H2" s="23"/>
      <c r="I2" s="1"/>
      <c r="J2" s="1"/>
      <c r="K2" s="23"/>
      <c r="L2" s="1"/>
      <c r="M2" s="23"/>
      <c r="N2" s="23"/>
    </row>
    <row r="3" spans="1:19" ht="21" customHeight="1" x14ac:dyDescent="0.2">
      <c r="A3" s="3" t="s">
        <v>13</v>
      </c>
      <c r="B3" s="4"/>
      <c r="C3" s="5"/>
      <c r="D3" s="6">
        <v>765</v>
      </c>
      <c r="E3" s="22">
        <f t="shared" ref="E3:E10" si="0">SUM(B3:D3)</f>
        <v>765</v>
      </c>
      <c r="F3" s="6">
        <v>462</v>
      </c>
      <c r="G3" s="6">
        <v>312</v>
      </c>
      <c r="H3" s="22">
        <f t="shared" ref="H3:H10" si="1">SUM(F3:G3)</f>
        <v>774</v>
      </c>
      <c r="I3" s="6">
        <v>153</v>
      </c>
      <c r="J3" s="6">
        <v>222</v>
      </c>
      <c r="K3" s="22">
        <f t="shared" ref="K3:K10" si="2">SUM(I3:J3)</f>
        <v>375</v>
      </c>
      <c r="L3" s="4"/>
      <c r="M3" s="25">
        <f t="shared" ref="M3:M10" si="3">SUM(L3)</f>
        <v>0</v>
      </c>
      <c r="N3" s="25">
        <f>M3+K3+H3+E3</f>
        <v>1914</v>
      </c>
      <c r="P3" s="7"/>
      <c r="Q3" s="5"/>
      <c r="R3" s="5"/>
      <c r="S3" s="6"/>
    </row>
    <row r="4" spans="1:19" ht="21" customHeight="1" x14ac:dyDescent="0.2">
      <c r="A4" s="3" t="s">
        <v>14</v>
      </c>
      <c r="B4" s="4"/>
      <c r="C4" s="5"/>
      <c r="D4" s="6">
        <v>312</v>
      </c>
      <c r="E4" s="22">
        <f t="shared" si="0"/>
        <v>312</v>
      </c>
      <c r="F4" s="5"/>
      <c r="G4" s="6">
        <v>225</v>
      </c>
      <c r="H4" s="22">
        <f t="shared" si="1"/>
        <v>225</v>
      </c>
      <c r="I4" s="6">
        <v>45</v>
      </c>
      <c r="J4" s="5"/>
      <c r="K4" s="22">
        <f t="shared" si="2"/>
        <v>45</v>
      </c>
      <c r="L4" s="4"/>
      <c r="M4" s="25">
        <f t="shared" si="3"/>
        <v>0</v>
      </c>
      <c r="N4" s="25">
        <f t="shared" ref="N4:N10" si="4">M4+K4+H4+E4</f>
        <v>582</v>
      </c>
      <c r="P4" s="7"/>
      <c r="Q4" s="5"/>
      <c r="R4" s="5"/>
      <c r="S4" s="6"/>
    </row>
    <row r="5" spans="1:19" ht="21" customHeight="1" x14ac:dyDescent="0.2">
      <c r="A5" s="3" t="s">
        <v>15</v>
      </c>
      <c r="B5" s="4"/>
      <c r="C5" s="6">
        <v>786</v>
      </c>
      <c r="D5" s="5"/>
      <c r="E5" s="22">
        <f t="shared" si="0"/>
        <v>786</v>
      </c>
      <c r="F5" s="6">
        <v>270</v>
      </c>
      <c r="G5" s="6">
        <v>234</v>
      </c>
      <c r="H5" s="22">
        <f t="shared" si="1"/>
        <v>504</v>
      </c>
      <c r="I5" s="6"/>
      <c r="J5" s="6"/>
      <c r="K5" s="22">
        <f t="shared" si="2"/>
        <v>0</v>
      </c>
      <c r="L5" s="4"/>
      <c r="M5" s="25">
        <f t="shared" si="3"/>
        <v>0</v>
      </c>
      <c r="N5" s="25">
        <f t="shared" si="4"/>
        <v>1290</v>
      </c>
      <c r="P5" s="7"/>
      <c r="Q5" s="5"/>
      <c r="R5" s="6"/>
      <c r="S5" s="5"/>
    </row>
    <row r="6" spans="1:19" ht="21" customHeight="1" x14ac:dyDescent="0.2">
      <c r="A6" s="3" t="s">
        <v>16</v>
      </c>
      <c r="B6" s="4"/>
      <c r="C6" s="5"/>
      <c r="D6" s="5"/>
      <c r="E6" s="22">
        <f t="shared" si="0"/>
        <v>0</v>
      </c>
      <c r="F6" s="6">
        <v>339</v>
      </c>
      <c r="G6" s="6">
        <v>301</v>
      </c>
      <c r="H6" s="22">
        <f t="shared" si="1"/>
        <v>640</v>
      </c>
      <c r="I6" s="6">
        <v>67</v>
      </c>
      <c r="J6" s="6">
        <v>144</v>
      </c>
      <c r="K6" s="22">
        <f t="shared" si="2"/>
        <v>211</v>
      </c>
      <c r="L6" s="4"/>
      <c r="M6" s="25">
        <f t="shared" si="3"/>
        <v>0</v>
      </c>
      <c r="N6" s="25">
        <f t="shared" si="4"/>
        <v>851</v>
      </c>
      <c r="P6" s="7"/>
      <c r="Q6" s="5"/>
      <c r="R6" s="5"/>
      <c r="S6" s="5"/>
    </row>
    <row r="7" spans="1:19" ht="21" customHeight="1" x14ac:dyDescent="0.2">
      <c r="A7" s="3" t="s">
        <v>70</v>
      </c>
      <c r="B7" s="4"/>
      <c r="C7" s="6">
        <v>318</v>
      </c>
      <c r="D7" s="6">
        <v>96</v>
      </c>
      <c r="E7" s="22">
        <f t="shared" si="0"/>
        <v>414</v>
      </c>
      <c r="F7" s="6">
        <v>528</v>
      </c>
      <c r="G7" s="6">
        <v>348</v>
      </c>
      <c r="H7" s="22">
        <f t="shared" si="1"/>
        <v>876</v>
      </c>
      <c r="I7" s="6">
        <v>159</v>
      </c>
      <c r="J7" s="6">
        <v>174</v>
      </c>
      <c r="K7" s="22">
        <f t="shared" si="2"/>
        <v>333</v>
      </c>
      <c r="L7" s="4"/>
      <c r="M7" s="25">
        <f t="shared" si="3"/>
        <v>0</v>
      </c>
      <c r="N7" s="25">
        <f t="shared" si="4"/>
        <v>1623</v>
      </c>
      <c r="P7" s="7"/>
      <c r="Q7" s="5"/>
      <c r="R7" s="6"/>
      <c r="S7" s="6"/>
    </row>
    <row r="8" spans="1:19" ht="21" customHeight="1" x14ac:dyDescent="0.2">
      <c r="A8" s="3" t="s">
        <v>17</v>
      </c>
      <c r="B8" s="4"/>
      <c r="C8" s="6"/>
      <c r="D8" s="5"/>
      <c r="E8" s="22">
        <f t="shared" si="0"/>
        <v>0</v>
      </c>
      <c r="F8" s="6">
        <v>825</v>
      </c>
      <c r="G8" s="6">
        <v>1152</v>
      </c>
      <c r="H8" s="22">
        <f t="shared" si="1"/>
        <v>1977</v>
      </c>
      <c r="I8" s="6">
        <v>192</v>
      </c>
      <c r="J8" s="6">
        <v>540</v>
      </c>
      <c r="K8" s="22">
        <f t="shared" si="2"/>
        <v>732</v>
      </c>
      <c r="L8" s="4"/>
      <c r="M8" s="25">
        <f t="shared" si="3"/>
        <v>0</v>
      </c>
      <c r="N8" s="25">
        <f t="shared" si="4"/>
        <v>2709</v>
      </c>
      <c r="P8" s="7"/>
      <c r="Q8" s="5"/>
      <c r="R8" s="6"/>
      <c r="S8" s="5"/>
    </row>
    <row r="9" spans="1:19" ht="21" customHeight="1" x14ac:dyDescent="0.2">
      <c r="A9" s="3" t="s">
        <v>18</v>
      </c>
      <c r="B9" s="4"/>
      <c r="C9" s="5"/>
      <c r="D9" s="5"/>
      <c r="E9" s="22">
        <f t="shared" si="0"/>
        <v>0</v>
      </c>
      <c r="F9" s="6">
        <v>705</v>
      </c>
      <c r="G9" s="6">
        <v>273</v>
      </c>
      <c r="H9" s="22">
        <f t="shared" si="1"/>
        <v>978</v>
      </c>
      <c r="I9" s="6">
        <v>18</v>
      </c>
      <c r="J9" s="6">
        <v>195</v>
      </c>
      <c r="K9" s="22">
        <f t="shared" si="2"/>
        <v>213</v>
      </c>
      <c r="L9" s="4"/>
      <c r="M9" s="25">
        <f t="shared" si="3"/>
        <v>0</v>
      </c>
      <c r="N9" s="25">
        <f t="shared" si="4"/>
        <v>1191</v>
      </c>
      <c r="P9" s="7"/>
      <c r="Q9" s="5"/>
      <c r="R9" s="5"/>
      <c r="S9" s="5"/>
    </row>
    <row r="10" spans="1:19" ht="21" customHeight="1" x14ac:dyDescent="0.2">
      <c r="A10" s="3" t="s">
        <v>19</v>
      </c>
      <c r="B10" s="8"/>
      <c r="C10" s="9"/>
      <c r="D10" s="10">
        <v>516</v>
      </c>
      <c r="E10" s="24">
        <f t="shared" si="0"/>
        <v>516</v>
      </c>
      <c r="F10" s="10">
        <v>246</v>
      </c>
      <c r="G10" s="10"/>
      <c r="H10" s="24">
        <f t="shared" si="1"/>
        <v>246</v>
      </c>
      <c r="I10" s="10"/>
      <c r="J10" s="10">
        <v>225</v>
      </c>
      <c r="K10" s="24">
        <f t="shared" si="2"/>
        <v>225</v>
      </c>
      <c r="L10" s="8"/>
      <c r="M10" s="26">
        <f t="shared" si="3"/>
        <v>0</v>
      </c>
      <c r="N10" s="26">
        <f t="shared" si="4"/>
        <v>987</v>
      </c>
      <c r="P10" s="7"/>
      <c r="Q10" s="5"/>
      <c r="R10" s="5"/>
      <c r="S10" s="6"/>
    </row>
    <row r="11" spans="1:19" ht="21" customHeight="1" thickBot="1" x14ac:dyDescent="0.25">
      <c r="A11" s="11" t="s">
        <v>12</v>
      </c>
      <c r="B11" s="12">
        <f t="shared" ref="B11:N11" si="5">SUM(B3:B10)</f>
        <v>0</v>
      </c>
      <c r="C11" s="12">
        <f>SUM(C3:C10)</f>
        <v>1104</v>
      </c>
      <c r="D11" s="12">
        <f>SUM(D3:D10)</f>
        <v>1689</v>
      </c>
      <c r="E11" s="12">
        <f t="shared" si="5"/>
        <v>2793</v>
      </c>
      <c r="F11" s="12">
        <f t="shared" si="5"/>
        <v>3375</v>
      </c>
      <c r="G11" s="12">
        <f t="shared" si="5"/>
        <v>2845</v>
      </c>
      <c r="H11" s="12">
        <f t="shared" si="5"/>
        <v>6220</v>
      </c>
      <c r="I11" s="12">
        <f t="shared" si="5"/>
        <v>634</v>
      </c>
      <c r="J11" s="12">
        <f t="shared" si="5"/>
        <v>1500</v>
      </c>
      <c r="K11" s="12">
        <f t="shared" si="5"/>
        <v>2134</v>
      </c>
      <c r="L11" s="12">
        <f t="shared" si="5"/>
        <v>0</v>
      </c>
      <c r="M11" s="13">
        <f t="shared" si="5"/>
        <v>0</v>
      </c>
      <c r="N11" s="13">
        <f t="shared" si="5"/>
        <v>11147</v>
      </c>
    </row>
    <row r="12" spans="1:19" ht="21" customHeight="1" thickTop="1" x14ac:dyDescent="0.2">
      <c r="A12" s="3"/>
      <c r="B12" s="4"/>
      <c r="C12" s="4"/>
      <c r="D12" s="4"/>
      <c r="E12" s="22"/>
      <c r="F12" s="4"/>
      <c r="G12" s="4"/>
      <c r="H12" s="22"/>
      <c r="I12" s="4"/>
      <c r="J12" s="4"/>
      <c r="K12" s="22"/>
      <c r="L12" s="4"/>
    </row>
    <row r="13" spans="1:19" ht="21" customHeight="1" x14ac:dyDescent="0.2">
      <c r="A13" s="28" t="s">
        <v>29</v>
      </c>
      <c r="B13" s="4"/>
      <c r="C13" s="4"/>
      <c r="D13" s="4"/>
      <c r="E13" s="22"/>
      <c r="F13" s="4"/>
      <c r="G13" s="4"/>
      <c r="H13" s="22"/>
      <c r="I13" s="4"/>
      <c r="J13" s="4"/>
      <c r="K13" s="22"/>
      <c r="L13" s="4"/>
    </row>
    <row r="14" spans="1:19" ht="21" customHeight="1" x14ac:dyDescent="0.2">
      <c r="A14" s="3" t="s">
        <v>20</v>
      </c>
      <c r="B14" s="4"/>
      <c r="C14" s="6">
        <v>60</v>
      </c>
      <c r="D14" s="6">
        <v>108</v>
      </c>
      <c r="E14" s="22">
        <f t="shared" ref="E14:E22" si="6">SUM(B14:D14)</f>
        <v>168</v>
      </c>
      <c r="F14" s="6">
        <v>217</v>
      </c>
      <c r="G14" s="6">
        <v>324</v>
      </c>
      <c r="H14" s="22">
        <f t="shared" ref="H14:H22" si="7">SUM(F14:G14)</f>
        <v>541</v>
      </c>
      <c r="I14" s="6">
        <v>39</v>
      </c>
      <c r="J14" s="6">
        <v>30</v>
      </c>
      <c r="K14" s="22">
        <f t="shared" ref="K14:K22" si="8">SUM(I14:J14)</f>
        <v>69</v>
      </c>
      <c r="L14" s="6">
        <v>69</v>
      </c>
      <c r="M14" s="25">
        <f t="shared" ref="M14:M22" si="9">SUM(L14)</f>
        <v>69</v>
      </c>
      <c r="N14" s="25">
        <f t="shared" ref="N14:N22" si="10">M14+K14+H14+E14</f>
        <v>847</v>
      </c>
    </row>
    <row r="15" spans="1:19" ht="21" customHeight="1" x14ac:dyDescent="0.2">
      <c r="A15" s="3" t="s">
        <v>30</v>
      </c>
      <c r="B15" s="4"/>
      <c r="C15" s="6">
        <v>110</v>
      </c>
      <c r="D15" s="6">
        <v>130</v>
      </c>
      <c r="E15" s="22">
        <f t="shared" si="6"/>
        <v>240</v>
      </c>
      <c r="F15" s="6">
        <v>195</v>
      </c>
      <c r="G15" s="6">
        <v>327</v>
      </c>
      <c r="H15" s="22">
        <f t="shared" si="7"/>
        <v>522</v>
      </c>
      <c r="I15" s="6">
        <v>24</v>
      </c>
      <c r="J15" s="6">
        <v>38</v>
      </c>
      <c r="K15" s="22">
        <f t="shared" si="8"/>
        <v>62</v>
      </c>
      <c r="L15" s="6">
        <v>27</v>
      </c>
      <c r="M15" s="25">
        <f t="shared" si="9"/>
        <v>27</v>
      </c>
      <c r="N15" s="25">
        <f t="shared" si="10"/>
        <v>851</v>
      </c>
    </row>
    <row r="16" spans="1:19" ht="21" customHeight="1" x14ac:dyDescent="0.2">
      <c r="A16" s="3" t="s">
        <v>31</v>
      </c>
      <c r="B16" s="4"/>
      <c r="C16" s="6">
        <v>249</v>
      </c>
      <c r="D16" s="6">
        <v>321</v>
      </c>
      <c r="E16" s="22">
        <f t="shared" si="6"/>
        <v>570</v>
      </c>
      <c r="F16" s="6">
        <v>519</v>
      </c>
      <c r="G16" s="6">
        <v>246</v>
      </c>
      <c r="H16" s="22">
        <f t="shared" si="7"/>
        <v>765</v>
      </c>
      <c r="I16" s="6">
        <v>66</v>
      </c>
      <c r="J16" s="6">
        <v>165</v>
      </c>
      <c r="K16" s="22">
        <f t="shared" si="8"/>
        <v>231</v>
      </c>
      <c r="L16" s="6">
        <v>51</v>
      </c>
      <c r="M16" s="25">
        <f t="shared" si="9"/>
        <v>51</v>
      </c>
      <c r="N16" s="25">
        <f t="shared" si="10"/>
        <v>1617</v>
      </c>
    </row>
    <row r="17" spans="1:14" ht="21" customHeight="1" x14ac:dyDescent="0.2">
      <c r="A17" s="3" t="s">
        <v>24</v>
      </c>
      <c r="B17" s="4"/>
      <c r="C17" s="6">
        <v>162</v>
      </c>
      <c r="D17" s="6">
        <v>842</v>
      </c>
      <c r="E17" s="22">
        <f t="shared" si="6"/>
        <v>1004</v>
      </c>
      <c r="F17" s="6">
        <v>1146</v>
      </c>
      <c r="G17" s="6">
        <v>541</v>
      </c>
      <c r="H17" s="22">
        <f t="shared" si="7"/>
        <v>1687</v>
      </c>
      <c r="I17" s="6">
        <v>90</v>
      </c>
      <c r="J17" s="6">
        <v>262</v>
      </c>
      <c r="K17" s="22">
        <f t="shared" si="8"/>
        <v>352</v>
      </c>
      <c r="L17" s="6">
        <v>342</v>
      </c>
      <c r="M17" s="25">
        <f t="shared" si="9"/>
        <v>342</v>
      </c>
      <c r="N17" s="25">
        <f t="shared" si="10"/>
        <v>3385</v>
      </c>
    </row>
    <row r="18" spans="1:14" ht="21" customHeight="1" x14ac:dyDescent="0.2">
      <c r="A18" s="3" t="s">
        <v>25</v>
      </c>
      <c r="B18" s="4"/>
      <c r="C18" s="5"/>
      <c r="D18" s="5"/>
      <c r="E18" s="22">
        <f t="shared" si="6"/>
        <v>0</v>
      </c>
      <c r="F18" s="5"/>
      <c r="G18" s="5"/>
      <c r="H18" s="22">
        <f t="shared" si="7"/>
        <v>0</v>
      </c>
      <c r="I18" s="5"/>
      <c r="J18" s="6">
        <v>66</v>
      </c>
      <c r="K18" s="22">
        <f t="shared" si="8"/>
        <v>66</v>
      </c>
      <c r="L18" s="6">
        <v>84</v>
      </c>
      <c r="M18" s="25">
        <f t="shared" si="9"/>
        <v>84</v>
      </c>
      <c r="N18" s="25">
        <f t="shared" si="10"/>
        <v>150</v>
      </c>
    </row>
    <row r="19" spans="1:14" ht="21" customHeight="1" x14ac:dyDescent="0.2">
      <c r="A19" s="3" t="s">
        <v>26</v>
      </c>
      <c r="B19" s="4"/>
      <c r="C19" s="6"/>
      <c r="D19" s="5"/>
      <c r="E19" s="22">
        <f t="shared" si="6"/>
        <v>0</v>
      </c>
      <c r="F19" s="6">
        <v>1008</v>
      </c>
      <c r="G19" s="6">
        <v>297</v>
      </c>
      <c r="H19" s="22">
        <f t="shared" si="7"/>
        <v>1305</v>
      </c>
      <c r="I19" s="6">
        <v>165</v>
      </c>
      <c r="J19" s="6">
        <v>292</v>
      </c>
      <c r="K19" s="22">
        <f t="shared" si="8"/>
        <v>457</v>
      </c>
      <c r="L19" s="6">
        <v>72</v>
      </c>
      <c r="M19" s="25">
        <f t="shared" si="9"/>
        <v>72</v>
      </c>
      <c r="N19" s="25">
        <f t="shared" si="10"/>
        <v>1834</v>
      </c>
    </row>
    <row r="20" spans="1:14" ht="21" customHeight="1" x14ac:dyDescent="0.2">
      <c r="A20" s="3" t="s">
        <v>22</v>
      </c>
      <c r="B20" s="4"/>
      <c r="C20" s="6">
        <v>564</v>
      </c>
      <c r="D20" s="6">
        <v>966</v>
      </c>
      <c r="E20" s="22">
        <f t="shared" si="6"/>
        <v>1530</v>
      </c>
      <c r="F20" s="6">
        <v>1915</v>
      </c>
      <c r="G20" s="6">
        <v>1555</v>
      </c>
      <c r="H20" s="22">
        <f t="shared" si="7"/>
        <v>3470</v>
      </c>
      <c r="I20" s="6">
        <v>174</v>
      </c>
      <c r="J20" s="6">
        <v>496</v>
      </c>
      <c r="K20" s="22">
        <f t="shared" si="8"/>
        <v>670</v>
      </c>
      <c r="L20" s="6">
        <v>327</v>
      </c>
      <c r="M20" s="25">
        <f t="shared" si="9"/>
        <v>327</v>
      </c>
      <c r="N20" s="25">
        <f t="shared" si="10"/>
        <v>5997</v>
      </c>
    </row>
    <row r="21" spans="1:14" ht="21" customHeight="1" x14ac:dyDescent="0.2">
      <c r="A21" s="3" t="s">
        <v>32</v>
      </c>
      <c r="B21" s="4"/>
      <c r="C21" s="5"/>
      <c r="D21" s="5"/>
      <c r="E21" s="22">
        <f t="shared" si="6"/>
        <v>0</v>
      </c>
      <c r="F21" s="5"/>
      <c r="G21" s="6">
        <v>21</v>
      </c>
      <c r="H21" s="22">
        <f t="shared" si="7"/>
        <v>21</v>
      </c>
      <c r="I21" s="5"/>
      <c r="J21" s="5"/>
      <c r="K21" s="22">
        <f t="shared" si="8"/>
        <v>0</v>
      </c>
      <c r="L21" s="5"/>
      <c r="M21" s="25">
        <f t="shared" si="9"/>
        <v>0</v>
      </c>
      <c r="N21" s="25">
        <f t="shared" si="10"/>
        <v>21</v>
      </c>
    </row>
    <row r="22" spans="1:14" ht="21" customHeight="1" x14ac:dyDescent="0.2">
      <c r="A22" s="3" t="s">
        <v>33</v>
      </c>
      <c r="B22" s="8"/>
      <c r="C22" s="9"/>
      <c r="D22" s="9"/>
      <c r="E22" s="24">
        <f t="shared" si="6"/>
        <v>0</v>
      </c>
      <c r="F22" s="14"/>
      <c r="G22" s="14"/>
      <c r="H22" s="24">
        <f t="shared" si="7"/>
        <v>0</v>
      </c>
      <c r="I22" s="10">
        <v>39</v>
      </c>
      <c r="J22" s="10">
        <v>51</v>
      </c>
      <c r="K22" s="24">
        <f t="shared" si="8"/>
        <v>90</v>
      </c>
      <c r="L22" s="10">
        <v>27</v>
      </c>
      <c r="M22" s="26">
        <f t="shared" si="9"/>
        <v>27</v>
      </c>
      <c r="N22" s="26">
        <f t="shared" si="10"/>
        <v>117</v>
      </c>
    </row>
    <row r="23" spans="1:14" ht="21" customHeight="1" thickBot="1" x14ac:dyDescent="0.25">
      <c r="A23" s="11" t="s">
        <v>12</v>
      </c>
      <c r="B23" s="12">
        <f t="shared" ref="B23:N23" si="11">SUM(B14:B22)</f>
        <v>0</v>
      </c>
      <c r="C23" s="12">
        <f t="shared" si="11"/>
        <v>1145</v>
      </c>
      <c r="D23" s="12">
        <f t="shared" si="11"/>
        <v>2367</v>
      </c>
      <c r="E23" s="12">
        <f t="shared" si="11"/>
        <v>3512</v>
      </c>
      <c r="F23" s="12">
        <f t="shared" si="11"/>
        <v>5000</v>
      </c>
      <c r="G23" s="12">
        <f t="shared" si="11"/>
        <v>3311</v>
      </c>
      <c r="H23" s="12">
        <f t="shared" si="11"/>
        <v>8311</v>
      </c>
      <c r="I23" s="12">
        <f t="shared" si="11"/>
        <v>597</v>
      </c>
      <c r="J23" s="12">
        <f t="shared" si="11"/>
        <v>1400</v>
      </c>
      <c r="K23" s="12">
        <f t="shared" si="11"/>
        <v>1997</v>
      </c>
      <c r="L23" s="12">
        <f t="shared" si="11"/>
        <v>999</v>
      </c>
      <c r="M23" s="13">
        <f t="shared" si="11"/>
        <v>999</v>
      </c>
      <c r="N23" s="13">
        <f t="shared" si="11"/>
        <v>14819</v>
      </c>
    </row>
    <row r="24" spans="1:14" ht="21" customHeight="1" thickTop="1" x14ac:dyDescent="0.2">
      <c r="A24" s="3"/>
      <c r="B24" s="4"/>
      <c r="C24" s="4"/>
      <c r="D24" s="4"/>
      <c r="E24" s="22"/>
      <c r="F24" s="4"/>
      <c r="G24" s="4"/>
      <c r="H24" s="22"/>
      <c r="I24" s="4"/>
      <c r="J24" s="4"/>
      <c r="K24" s="22"/>
      <c r="L24" s="4"/>
    </row>
    <row r="25" spans="1:14" ht="21" customHeight="1" x14ac:dyDescent="0.2">
      <c r="A25" s="28" t="s">
        <v>34</v>
      </c>
      <c r="B25" s="4"/>
      <c r="C25" s="4"/>
      <c r="D25" s="4"/>
      <c r="E25" s="22"/>
      <c r="F25" s="4"/>
      <c r="G25" s="4"/>
      <c r="H25" s="22"/>
      <c r="I25" s="4"/>
      <c r="J25" s="4"/>
      <c r="K25" s="22"/>
      <c r="L25" s="4"/>
    </row>
    <row r="26" spans="1:14" ht="21" customHeight="1" x14ac:dyDescent="0.2">
      <c r="A26" s="3" t="s">
        <v>35</v>
      </c>
      <c r="B26" s="4"/>
      <c r="C26" s="6">
        <v>465</v>
      </c>
      <c r="D26" s="5"/>
      <c r="E26" s="22">
        <f t="shared" ref="E26:E45" si="12">SUM(B26:D26)</f>
        <v>465</v>
      </c>
      <c r="F26" s="6">
        <v>78</v>
      </c>
      <c r="G26" s="6"/>
      <c r="H26" s="22">
        <f t="shared" ref="H26:H45" si="13">SUM(F26:G26)</f>
        <v>78</v>
      </c>
      <c r="I26" s="5"/>
      <c r="J26" s="5"/>
      <c r="K26" s="22">
        <f t="shared" ref="K26:K45" si="14">SUM(I26:J26)</f>
        <v>0</v>
      </c>
      <c r="L26" s="4"/>
      <c r="M26" s="25">
        <f t="shared" ref="M26:M45" si="15">SUM(L26)</f>
        <v>0</v>
      </c>
      <c r="N26" s="25">
        <f t="shared" ref="N26:N45" si="16">M26+K26+H26+E26</f>
        <v>543</v>
      </c>
    </row>
    <row r="27" spans="1:14" ht="21" customHeight="1" x14ac:dyDescent="0.2">
      <c r="A27" s="3" t="s">
        <v>36</v>
      </c>
      <c r="B27" s="4"/>
      <c r="C27" s="6">
        <v>486</v>
      </c>
      <c r="D27" s="6">
        <v>252</v>
      </c>
      <c r="E27" s="22">
        <f t="shared" si="12"/>
        <v>738</v>
      </c>
      <c r="F27" s="6">
        <v>195</v>
      </c>
      <c r="G27" s="6">
        <v>141</v>
      </c>
      <c r="H27" s="22">
        <f t="shared" si="13"/>
        <v>336</v>
      </c>
      <c r="I27" s="5"/>
      <c r="J27" s="5"/>
      <c r="K27" s="22">
        <f t="shared" si="14"/>
        <v>0</v>
      </c>
      <c r="L27" s="4"/>
      <c r="M27" s="25">
        <f t="shared" si="15"/>
        <v>0</v>
      </c>
      <c r="N27" s="25">
        <f t="shared" si="16"/>
        <v>1074</v>
      </c>
    </row>
    <row r="28" spans="1:14" ht="21" customHeight="1" x14ac:dyDescent="0.2">
      <c r="A28" s="3" t="s">
        <v>37</v>
      </c>
      <c r="B28" s="4"/>
      <c r="C28" s="6">
        <v>807</v>
      </c>
      <c r="D28" s="6">
        <v>177</v>
      </c>
      <c r="E28" s="22">
        <f t="shared" si="12"/>
        <v>984</v>
      </c>
      <c r="F28" s="6">
        <v>746</v>
      </c>
      <c r="G28" s="6">
        <v>54</v>
      </c>
      <c r="H28" s="22">
        <f t="shared" si="13"/>
        <v>800</v>
      </c>
      <c r="I28" s="5"/>
      <c r="J28" s="5"/>
      <c r="K28" s="22">
        <f t="shared" si="14"/>
        <v>0</v>
      </c>
      <c r="L28" s="4"/>
      <c r="M28" s="25">
        <f t="shared" si="15"/>
        <v>0</v>
      </c>
      <c r="N28" s="25">
        <f t="shared" si="16"/>
        <v>1784</v>
      </c>
    </row>
    <row r="29" spans="1:14" ht="21" customHeight="1" x14ac:dyDescent="0.2">
      <c r="A29" s="3" t="s">
        <v>21</v>
      </c>
      <c r="B29" s="4"/>
      <c r="C29" s="6">
        <v>33</v>
      </c>
      <c r="D29" s="5"/>
      <c r="E29" s="22">
        <f t="shared" si="12"/>
        <v>33</v>
      </c>
      <c r="F29" s="6">
        <v>498</v>
      </c>
      <c r="G29" s="6">
        <v>462</v>
      </c>
      <c r="H29" s="22">
        <f t="shared" si="13"/>
        <v>960</v>
      </c>
      <c r="I29" s="6">
        <v>146</v>
      </c>
      <c r="J29" s="6">
        <v>129</v>
      </c>
      <c r="K29" s="22">
        <f t="shared" si="14"/>
        <v>275</v>
      </c>
      <c r="L29" s="4"/>
      <c r="M29" s="25">
        <f t="shared" si="15"/>
        <v>0</v>
      </c>
      <c r="N29" s="25">
        <f t="shared" si="16"/>
        <v>1268</v>
      </c>
    </row>
    <row r="30" spans="1:14" ht="21" customHeight="1" x14ac:dyDescent="0.2">
      <c r="A30" s="3" t="s">
        <v>38</v>
      </c>
      <c r="B30" s="4"/>
      <c r="C30" s="5"/>
      <c r="D30" s="5"/>
      <c r="E30" s="22">
        <f t="shared" si="12"/>
        <v>0</v>
      </c>
      <c r="F30" s="6">
        <v>186</v>
      </c>
      <c r="G30" s="5"/>
      <c r="H30" s="22">
        <f t="shared" si="13"/>
        <v>186</v>
      </c>
      <c r="I30" s="5"/>
      <c r="J30" s="5">
        <v>54</v>
      </c>
      <c r="K30" s="22">
        <f t="shared" si="14"/>
        <v>54</v>
      </c>
      <c r="L30" s="4"/>
      <c r="M30" s="25">
        <f t="shared" si="15"/>
        <v>0</v>
      </c>
      <c r="N30" s="25">
        <f t="shared" si="16"/>
        <v>240</v>
      </c>
    </row>
    <row r="31" spans="1:14" ht="21" customHeight="1" x14ac:dyDescent="0.2">
      <c r="A31" s="3" t="s">
        <v>39</v>
      </c>
      <c r="B31" s="4"/>
      <c r="C31" s="6">
        <v>1677</v>
      </c>
      <c r="D31" s="6">
        <v>1146</v>
      </c>
      <c r="E31" s="22">
        <f t="shared" si="12"/>
        <v>2823</v>
      </c>
      <c r="F31" s="6">
        <v>766</v>
      </c>
      <c r="G31" s="6">
        <v>270</v>
      </c>
      <c r="H31" s="22">
        <f t="shared" si="13"/>
        <v>1036</v>
      </c>
      <c r="I31" s="6">
        <v>108</v>
      </c>
      <c r="J31" s="6">
        <v>165</v>
      </c>
      <c r="K31" s="22">
        <f t="shared" si="14"/>
        <v>273</v>
      </c>
      <c r="L31" s="4"/>
      <c r="M31" s="25">
        <f t="shared" si="15"/>
        <v>0</v>
      </c>
      <c r="N31" s="25">
        <f t="shared" si="16"/>
        <v>4132</v>
      </c>
    </row>
    <row r="32" spans="1:14" ht="21" customHeight="1" x14ac:dyDescent="0.2">
      <c r="A32" s="3" t="s">
        <v>40</v>
      </c>
      <c r="B32" s="4"/>
      <c r="C32" s="5"/>
      <c r="D32" s="5"/>
      <c r="E32" s="22">
        <f t="shared" si="12"/>
        <v>0</v>
      </c>
      <c r="F32" s="5"/>
      <c r="G32" s="6">
        <v>21</v>
      </c>
      <c r="H32" s="22">
        <f t="shared" si="13"/>
        <v>21</v>
      </c>
      <c r="I32" s="6">
        <v>60</v>
      </c>
      <c r="J32" s="5"/>
      <c r="K32" s="22">
        <f t="shared" si="14"/>
        <v>60</v>
      </c>
      <c r="L32" s="4"/>
      <c r="M32" s="25">
        <f t="shared" si="15"/>
        <v>0</v>
      </c>
      <c r="N32" s="25">
        <f t="shared" si="16"/>
        <v>81</v>
      </c>
    </row>
    <row r="33" spans="1:14" ht="21" customHeight="1" x14ac:dyDescent="0.2">
      <c r="A33" s="3" t="s">
        <v>61</v>
      </c>
      <c r="B33" s="4"/>
      <c r="C33" s="6">
        <v>342</v>
      </c>
      <c r="D33" s="6">
        <v>267</v>
      </c>
      <c r="E33" s="22">
        <f t="shared" si="12"/>
        <v>609</v>
      </c>
      <c r="F33" s="6">
        <v>180</v>
      </c>
      <c r="G33" s="6">
        <v>99</v>
      </c>
      <c r="H33" s="22">
        <f t="shared" si="13"/>
        <v>279</v>
      </c>
      <c r="I33" s="5"/>
      <c r="J33" s="5"/>
      <c r="K33" s="22">
        <f t="shared" si="14"/>
        <v>0</v>
      </c>
      <c r="L33" s="4"/>
      <c r="M33" s="25">
        <f t="shared" si="15"/>
        <v>0</v>
      </c>
      <c r="N33" s="25">
        <f t="shared" si="16"/>
        <v>888</v>
      </c>
    </row>
    <row r="34" spans="1:14" ht="21" customHeight="1" x14ac:dyDescent="0.2">
      <c r="A34" s="3" t="s">
        <v>64</v>
      </c>
      <c r="B34" s="4"/>
      <c r="C34" s="6">
        <v>3</v>
      </c>
      <c r="D34" s="6"/>
      <c r="E34" s="22">
        <f>SUM(B34:D34)</f>
        <v>3</v>
      </c>
      <c r="F34" s="5"/>
      <c r="G34" s="6"/>
      <c r="H34" s="22">
        <f t="shared" si="13"/>
        <v>0</v>
      </c>
      <c r="I34" s="5"/>
      <c r="J34" s="5"/>
      <c r="K34" s="22">
        <f t="shared" si="14"/>
        <v>0</v>
      </c>
      <c r="L34" s="4"/>
      <c r="M34" s="25">
        <f t="shared" si="15"/>
        <v>0</v>
      </c>
      <c r="N34" s="25">
        <f t="shared" si="16"/>
        <v>3</v>
      </c>
    </row>
    <row r="35" spans="1:14" ht="21" customHeight="1" x14ac:dyDescent="0.2">
      <c r="A35" s="3" t="s">
        <v>63</v>
      </c>
      <c r="B35" s="4"/>
      <c r="C35" s="6">
        <v>183</v>
      </c>
      <c r="D35" s="5"/>
      <c r="E35" s="22">
        <f t="shared" si="12"/>
        <v>183</v>
      </c>
      <c r="F35" s="5"/>
      <c r="G35" s="5"/>
      <c r="H35" s="22">
        <f t="shared" si="13"/>
        <v>0</v>
      </c>
      <c r="I35" s="5"/>
      <c r="J35" s="5"/>
      <c r="K35" s="22">
        <f t="shared" si="14"/>
        <v>0</v>
      </c>
      <c r="L35" s="4"/>
      <c r="M35" s="25">
        <f t="shared" si="15"/>
        <v>0</v>
      </c>
      <c r="N35" s="25">
        <f t="shared" si="16"/>
        <v>183</v>
      </c>
    </row>
    <row r="36" spans="1:14" ht="21" customHeight="1" x14ac:dyDescent="0.2">
      <c r="A36" s="3" t="s">
        <v>41</v>
      </c>
      <c r="B36" s="4"/>
      <c r="C36" s="6">
        <v>1314</v>
      </c>
      <c r="D36" s="6">
        <v>177</v>
      </c>
      <c r="E36" s="22">
        <f t="shared" si="12"/>
        <v>1491</v>
      </c>
      <c r="F36" s="6">
        <v>126</v>
      </c>
      <c r="G36" s="6">
        <v>135</v>
      </c>
      <c r="H36" s="22">
        <f t="shared" si="13"/>
        <v>261</v>
      </c>
      <c r="I36" s="6">
        <v>57</v>
      </c>
      <c r="J36" s="6">
        <v>57</v>
      </c>
      <c r="K36" s="22">
        <f t="shared" si="14"/>
        <v>114</v>
      </c>
      <c r="L36" s="4"/>
      <c r="M36" s="25">
        <f t="shared" si="15"/>
        <v>0</v>
      </c>
      <c r="N36" s="25">
        <f t="shared" si="16"/>
        <v>1866</v>
      </c>
    </row>
    <row r="37" spans="1:14" ht="21" customHeight="1" x14ac:dyDescent="0.2">
      <c r="A37" s="3" t="s">
        <v>42</v>
      </c>
      <c r="B37" s="4"/>
      <c r="C37" s="6">
        <v>541</v>
      </c>
      <c r="D37" s="6">
        <v>84</v>
      </c>
      <c r="E37" s="22">
        <f t="shared" si="12"/>
        <v>625</v>
      </c>
      <c r="F37" s="6">
        <v>196</v>
      </c>
      <c r="G37" s="6">
        <v>46</v>
      </c>
      <c r="H37" s="22">
        <f t="shared" si="13"/>
        <v>242</v>
      </c>
      <c r="I37" s="5"/>
      <c r="J37" s="5"/>
      <c r="K37" s="22">
        <f t="shared" si="14"/>
        <v>0</v>
      </c>
      <c r="L37" s="4"/>
      <c r="M37" s="25">
        <f t="shared" si="15"/>
        <v>0</v>
      </c>
      <c r="N37" s="25">
        <f t="shared" si="16"/>
        <v>867</v>
      </c>
    </row>
    <row r="38" spans="1:14" ht="21" customHeight="1" x14ac:dyDescent="0.2">
      <c r="A38" s="3" t="s">
        <v>43</v>
      </c>
      <c r="B38" s="4"/>
      <c r="C38" s="6">
        <v>71.5</v>
      </c>
      <c r="D38" s="6">
        <v>51</v>
      </c>
      <c r="E38" s="22">
        <f t="shared" si="12"/>
        <v>122.5</v>
      </c>
      <c r="F38" s="5"/>
      <c r="G38" s="6">
        <v>21</v>
      </c>
      <c r="H38" s="22">
        <f t="shared" si="13"/>
        <v>21</v>
      </c>
      <c r="I38" s="5"/>
      <c r="J38" s="5"/>
      <c r="K38" s="22">
        <f t="shared" si="14"/>
        <v>0</v>
      </c>
      <c r="L38" s="4"/>
      <c r="M38" s="25">
        <f t="shared" si="15"/>
        <v>0</v>
      </c>
      <c r="N38" s="25">
        <f t="shared" si="16"/>
        <v>143.5</v>
      </c>
    </row>
    <row r="39" spans="1:14" ht="21" customHeight="1" x14ac:dyDescent="0.2">
      <c r="A39" s="3" t="s">
        <v>62</v>
      </c>
      <c r="B39" s="4"/>
      <c r="C39" s="6">
        <v>5</v>
      </c>
      <c r="D39" s="6"/>
      <c r="E39" s="22">
        <f t="shared" si="12"/>
        <v>5</v>
      </c>
      <c r="F39" s="5"/>
      <c r="G39" s="5"/>
      <c r="H39" s="22">
        <f t="shared" si="13"/>
        <v>0</v>
      </c>
      <c r="I39" s="5"/>
      <c r="J39" s="5"/>
      <c r="K39" s="22">
        <f t="shared" si="14"/>
        <v>0</v>
      </c>
      <c r="L39" s="4"/>
      <c r="M39" s="25">
        <f t="shared" si="15"/>
        <v>0</v>
      </c>
      <c r="N39" s="25">
        <f t="shared" si="16"/>
        <v>5</v>
      </c>
    </row>
    <row r="40" spans="1:14" ht="21" customHeight="1" x14ac:dyDescent="0.2">
      <c r="A40" s="3" t="s">
        <v>67</v>
      </c>
      <c r="B40" s="4"/>
      <c r="C40" s="5"/>
      <c r="D40" s="5"/>
      <c r="E40" s="22">
        <f t="shared" si="12"/>
        <v>0</v>
      </c>
      <c r="F40" s="6">
        <v>114</v>
      </c>
      <c r="G40" s="5"/>
      <c r="H40" s="22">
        <f t="shared" si="13"/>
        <v>114</v>
      </c>
      <c r="I40" s="5"/>
      <c r="J40" s="5"/>
      <c r="K40" s="22">
        <f t="shared" si="14"/>
        <v>0</v>
      </c>
      <c r="L40" s="4"/>
      <c r="M40" s="25">
        <f t="shared" si="15"/>
        <v>0</v>
      </c>
      <c r="N40" s="25">
        <f t="shared" si="16"/>
        <v>114</v>
      </c>
    </row>
    <row r="41" spans="1:14" ht="21" customHeight="1" x14ac:dyDescent="0.2">
      <c r="A41" s="3" t="s">
        <v>44</v>
      </c>
      <c r="B41" s="4"/>
      <c r="C41" s="6">
        <v>711</v>
      </c>
      <c r="D41" s="6">
        <v>105</v>
      </c>
      <c r="E41" s="22">
        <f t="shared" si="12"/>
        <v>816</v>
      </c>
      <c r="F41" s="6">
        <v>144</v>
      </c>
      <c r="G41" s="5">
        <v>42</v>
      </c>
      <c r="H41" s="22">
        <f t="shared" si="13"/>
        <v>186</v>
      </c>
      <c r="I41" s="5"/>
      <c r="J41" s="5"/>
      <c r="K41" s="22">
        <f t="shared" si="14"/>
        <v>0</v>
      </c>
      <c r="L41" s="4"/>
      <c r="M41" s="25">
        <f t="shared" si="15"/>
        <v>0</v>
      </c>
      <c r="N41" s="25">
        <f t="shared" si="16"/>
        <v>1002</v>
      </c>
    </row>
    <row r="42" spans="1:14" ht="21" customHeight="1" x14ac:dyDescent="0.2">
      <c r="A42" s="3" t="s">
        <v>45</v>
      </c>
      <c r="B42" s="4"/>
      <c r="C42" s="6">
        <v>351</v>
      </c>
      <c r="D42" s="6">
        <v>54</v>
      </c>
      <c r="E42" s="22">
        <f t="shared" si="12"/>
        <v>405</v>
      </c>
      <c r="F42" s="6">
        <v>60</v>
      </c>
      <c r="G42" s="6">
        <v>165</v>
      </c>
      <c r="H42" s="22">
        <f t="shared" si="13"/>
        <v>225</v>
      </c>
      <c r="I42" s="6">
        <v>57</v>
      </c>
      <c r="J42" s="6">
        <v>48</v>
      </c>
      <c r="K42" s="22">
        <f t="shared" si="14"/>
        <v>105</v>
      </c>
      <c r="L42" s="4"/>
      <c r="M42" s="25">
        <f t="shared" si="15"/>
        <v>0</v>
      </c>
      <c r="N42" s="25">
        <f t="shared" si="16"/>
        <v>735</v>
      </c>
    </row>
    <row r="43" spans="1:14" ht="21" customHeight="1" x14ac:dyDescent="0.2">
      <c r="A43" s="3" t="s">
        <v>28</v>
      </c>
      <c r="B43" s="4"/>
      <c r="C43" s="6">
        <v>717</v>
      </c>
      <c r="D43" s="6">
        <v>357</v>
      </c>
      <c r="E43" s="22">
        <f t="shared" si="12"/>
        <v>1074</v>
      </c>
      <c r="F43" s="6">
        <v>501</v>
      </c>
      <c r="G43" s="6">
        <v>162</v>
      </c>
      <c r="H43" s="22">
        <f t="shared" si="13"/>
        <v>663</v>
      </c>
      <c r="I43" s="6">
        <v>54</v>
      </c>
      <c r="J43" s="6">
        <v>49</v>
      </c>
      <c r="K43" s="22">
        <f t="shared" si="14"/>
        <v>103</v>
      </c>
      <c r="L43" s="4"/>
      <c r="M43" s="25">
        <f t="shared" si="15"/>
        <v>0</v>
      </c>
      <c r="N43" s="25">
        <f t="shared" si="16"/>
        <v>1840</v>
      </c>
    </row>
    <row r="44" spans="1:14" ht="21" customHeight="1" x14ac:dyDescent="0.2">
      <c r="A44" s="3" t="s">
        <v>46</v>
      </c>
      <c r="B44" s="4"/>
      <c r="C44" s="6">
        <v>924</v>
      </c>
      <c r="D44" s="6">
        <v>69</v>
      </c>
      <c r="E44" s="22">
        <f t="shared" si="12"/>
        <v>993</v>
      </c>
      <c r="F44" s="6">
        <v>350</v>
      </c>
      <c r="G44" s="6">
        <v>27</v>
      </c>
      <c r="H44" s="22">
        <f t="shared" si="13"/>
        <v>377</v>
      </c>
      <c r="I44" s="6"/>
      <c r="J44" s="6"/>
      <c r="K44" s="22">
        <f t="shared" si="14"/>
        <v>0</v>
      </c>
      <c r="L44" s="4"/>
      <c r="M44" s="25">
        <f t="shared" si="15"/>
        <v>0</v>
      </c>
      <c r="N44" s="25">
        <f t="shared" si="16"/>
        <v>1370</v>
      </c>
    </row>
    <row r="45" spans="1:14" ht="21" customHeight="1" x14ac:dyDescent="0.2">
      <c r="A45" s="3" t="s">
        <v>76</v>
      </c>
      <c r="B45" s="8"/>
      <c r="C45" s="9"/>
      <c r="D45" s="9">
        <v>90</v>
      </c>
      <c r="E45" s="24">
        <f t="shared" si="12"/>
        <v>90</v>
      </c>
      <c r="F45" s="14"/>
      <c r="G45" s="14"/>
      <c r="H45" s="24">
        <f t="shared" si="13"/>
        <v>0</v>
      </c>
      <c r="I45" s="10"/>
      <c r="J45" s="10"/>
      <c r="K45" s="24">
        <f t="shared" si="14"/>
        <v>0</v>
      </c>
      <c r="L45" s="10"/>
      <c r="M45" s="26">
        <f t="shared" si="15"/>
        <v>0</v>
      </c>
      <c r="N45" s="26">
        <f t="shared" si="16"/>
        <v>90</v>
      </c>
    </row>
    <row r="46" spans="1:14" ht="21" customHeight="1" thickBot="1" x14ac:dyDescent="0.25">
      <c r="A46" s="11" t="s">
        <v>12</v>
      </c>
      <c r="B46" s="12">
        <f t="shared" ref="B46:N46" si="17">SUM(B26:B45)</f>
        <v>0</v>
      </c>
      <c r="C46" s="12">
        <f t="shared" si="17"/>
        <v>8630.5</v>
      </c>
      <c r="D46" s="12">
        <f t="shared" si="17"/>
        <v>2829</v>
      </c>
      <c r="E46" s="12">
        <f t="shared" si="17"/>
        <v>11459.5</v>
      </c>
      <c r="F46" s="12">
        <f t="shared" si="17"/>
        <v>4140</v>
      </c>
      <c r="G46" s="12">
        <f t="shared" si="17"/>
        <v>1645</v>
      </c>
      <c r="H46" s="12">
        <f t="shared" si="17"/>
        <v>5785</v>
      </c>
      <c r="I46" s="12">
        <f t="shared" si="17"/>
        <v>482</v>
      </c>
      <c r="J46" s="12">
        <f t="shared" si="17"/>
        <v>502</v>
      </c>
      <c r="K46" s="12">
        <f t="shared" si="17"/>
        <v>984</v>
      </c>
      <c r="L46" s="12">
        <f t="shared" si="17"/>
        <v>0</v>
      </c>
      <c r="M46" s="13">
        <f t="shared" si="17"/>
        <v>0</v>
      </c>
      <c r="N46" s="13">
        <f t="shared" si="17"/>
        <v>18228.5</v>
      </c>
    </row>
    <row r="47" spans="1:14" ht="6" customHeight="1" thickTop="1" x14ac:dyDescent="0.2">
      <c r="A47" s="3"/>
      <c r="B47" s="4"/>
      <c r="C47" s="4"/>
      <c r="D47" s="4"/>
      <c r="E47" s="22"/>
      <c r="F47" s="4"/>
      <c r="G47" s="4"/>
      <c r="H47" s="22"/>
      <c r="I47" s="4"/>
      <c r="J47" s="4"/>
      <c r="K47" s="22"/>
      <c r="L47" s="4"/>
    </row>
    <row r="48" spans="1:14" ht="21" customHeight="1" x14ac:dyDescent="0.2">
      <c r="A48" s="28" t="s">
        <v>27</v>
      </c>
      <c r="B48" s="4"/>
      <c r="C48" s="4"/>
      <c r="D48" s="4"/>
      <c r="E48" s="22"/>
      <c r="F48" s="4"/>
      <c r="G48" s="4"/>
      <c r="H48" s="22"/>
      <c r="I48" s="4"/>
      <c r="J48" s="4"/>
      <c r="K48" s="22"/>
      <c r="L48" s="4"/>
    </row>
    <row r="49" spans="1:14" ht="21" customHeight="1" x14ac:dyDescent="0.2">
      <c r="A49" s="3" t="s">
        <v>27</v>
      </c>
      <c r="B49" s="8">
        <v>1131</v>
      </c>
      <c r="C49" s="8"/>
      <c r="D49" s="16">
        <v>108</v>
      </c>
      <c r="E49" s="24">
        <f>SUM(B49:D49)</f>
        <v>1239</v>
      </c>
      <c r="F49" s="16">
        <v>2738</v>
      </c>
      <c r="G49" s="16">
        <v>3192</v>
      </c>
      <c r="H49" s="24">
        <f>SUM(F49:G49)</f>
        <v>5930</v>
      </c>
      <c r="I49" s="16">
        <v>9</v>
      </c>
      <c r="J49" s="16">
        <v>1299</v>
      </c>
      <c r="K49" s="24">
        <f>SUM(I49:J49)</f>
        <v>1308</v>
      </c>
      <c r="L49" s="16">
        <v>323</v>
      </c>
      <c r="M49" s="26">
        <f>SUM(L49)</f>
        <v>323</v>
      </c>
      <c r="N49" s="26">
        <f>M49+K49+H49+E49</f>
        <v>8800</v>
      </c>
    </row>
    <row r="50" spans="1:14" ht="21" customHeight="1" thickBot="1" x14ac:dyDescent="0.25">
      <c r="A50" s="11" t="s">
        <v>12</v>
      </c>
      <c r="B50" s="12">
        <f>SUM(B49)</f>
        <v>1131</v>
      </c>
      <c r="C50" s="12">
        <f>SUM(C49)</f>
        <v>0</v>
      </c>
      <c r="D50" s="12">
        <f>SUM(D49)</f>
        <v>108</v>
      </c>
      <c r="E50" s="12">
        <f>SUM(E49)</f>
        <v>1239</v>
      </c>
      <c r="F50" s="12">
        <f t="shared" ref="F50:N50" si="18">SUM(F49)</f>
        <v>2738</v>
      </c>
      <c r="G50" s="12">
        <f t="shared" si="18"/>
        <v>3192</v>
      </c>
      <c r="H50" s="12">
        <f t="shared" si="18"/>
        <v>5930</v>
      </c>
      <c r="I50" s="12">
        <f t="shared" si="18"/>
        <v>9</v>
      </c>
      <c r="J50" s="12">
        <f t="shared" si="18"/>
        <v>1299</v>
      </c>
      <c r="K50" s="12">
        <f t="shared" si="18"/>
        <v>1308</v>
      </c>
      <c r="L50" s="12">
        <f t="shared" si="18"/>
        <v>323</v>
      </c>
      <c r="M50" s="13">
        <f t="shared" si="18"/>
        <v>323</v>
      </c>
      <c r="N50" s="13">
        <f t="shared" si="18"/>
        <v>8800</v>
      </c>
    </row>
    <row r="51" spans="1:14" ht="21" customHeight="1" thickTop="1" x14ac:dyDescent="0.2">
      <c r="A51" s="3"/>
      <c r="B51" s="4"/>
      <c r="C51" s="4"/>
      <c r="D51" s="4"/>
      <c r="E51" s="22"/>
      <c r="F51" s="4"/>
      <c r="G51" s="4"/>
      <c r="H51" s="22"/>
      <c r="I51" s="4"/>
      <c r="J51" s="4"/>
      <c r="K51" s="22"/>
      <c r="L51" s="4"/>
    </row>
    <row r="52" spans="1:14" ht="21" customHeight="1" x14ac:dyDescent="0.2">
      <c r="A52" s="28" t="s">
        <v>47</v>
      </c>
      <c r="B52" s="4"/>
      <c r="C52" s="4"/>
      <c r="D52" s="4"/>
      <c r="E52" s="22"/>
      <c r="F52" s="4"/>
      <c r="G52" s="4"/>
      <c r="H52" s="22"/>
      <c r="I52" s="4"/>
      <c r="J52" s="4"/>
      <c r="K52" s="22"/>
      <c r="L52" s="4"/>
    </row>
    <row r="53" spans="1:14" ht="21" customHeight="1" x14ac:dyDescent="0.2">
      <c r="A53" s="3" t="s">
        <v>48</v>
      </c>
      <c r="B53" s="17"/>
      <c r="C53" s="6">
        <v>60</v>
      </c>
      <c r="D53" s="5"/>
      <c r="E53" s="22">
        <f t="shared" ref="E53:E66" si="19">SUM(B53:D53)</f>
        <v>60</v>
      </c>
      <c r="F53" s="5">
        <v>30</v>
      </c>
      <c r="G53" s="6"/>
      <c r="H53" s="22">
        <f t="shared" ref="H53:H66" si="20">SUM(F53:G53)</f>
        <v>30</v>
      </c>
      <c r="I53" s="5"/>
      <c r="J53" s="5"/>
      <c r="K53" s="22">
        <f t="shared" ref="K53:K66" si="21">SUM(I53:J53)</f>
        <v>0</v>
      </c>
      <c r="L53" s="5"/>
      <c r="M53" s="25">
        <f t="shared" ref="M53:M66" si="22">SUM(L53)</f>
        <v>0</v>
      </c>
      <c r="N53" s="25">
        <f>M53+K53+H53+E53</f>
        <v>90</v>
      </c>
    </row>
    <row r="54" spans="1:14" ht="21" customHeight="1" x14ac:dyDescent="0.2">
      <c r="A54" s="3" t="s">
        <v>49</v>
      </c>
      <c r="B54" s="17"/>
      <c r="C54" s="5"/>
      <c r="D54" s="5"/>
      <c r="E54" s="22">
        <f t="shared" si="19"/>
        <v>0</v>
      </c>
      <c r="F54" s="5"/>
      <c r="G54" s="6">
        <v>24</v>
      </c>
      <c r="H54" s="22">
        <f t="shared" si="20"/>
        <v>24</v>
      </c>
      <c r="I54" s="6">
        <v>66</v>
      </c>
      <c r="J54" s="6">
        <v>255</v>
      </c>
      <c r="K54" s="22">
        <f t="shared" si="21"/>
        <v>321</v>
      </c>
      <c r="L54" s="6">
        <v>86</v>
      </c>
      <c r="M54" s="25">
        <f t="shared" si="22"/>
        <v>86</v>
      </c>
      <c r="N54" s="25">
        <f t="shared" ref="N54:N66" si="23">M54+K54+H54+E54</f>
        <v>431</v>
      </c>
    </row>
    <row r="55" spans="1:14" ht="21" customHeight="1" x14ac:dyDescent="0.2">
      <c r="A55" s="3" t="s">
        <v>60</v>
      </c>
      <c r="B55" s="17"/>
      <c r="C55" s="5"/>
      <c r="D55" s="5"/>
      <c r="E55" s="22">
        <f t="shared" si="19"/>
        <v>0</v>
      </c>
      <c r="F55" s="5"/>
      <c r="G55" s="5"/>
      <c r="H55" s="22">
        <f t="shared" si="20"/>
        <v>0</v>
      </c>
      <c r="I55" s="5"/>
      <c r="J55" s="5"/>
      <c r="K55" s="22">
        <f t="shared" si="21"/>
        <v>0</v>
      </c>
      <c r="L55" s="6">
        <v>137</v>
      </c>
      <c r="M55" s="25">
        <f t="shared" si="22"/>
        <v>137</v>
      </c>
      <c r="N55" s="25">
        <f t="shared" si="23"/>
        <v>137</v>
      </c>
    </row>
    <row r="56" spans="1:14" ht="21" customHeight="1" x14ac:dyDescent="0.2">
      <c r="A56" s="3" t="s">
        <v>50</v>
      </c>
      <c r="B56" s="17"/>
      <c r="C56" s="6">
        <v>1128</v>
      </c>
      <c r="D56" s="6">
        <v>748</v>
      </c>
      <c r="E56" s="22">
        <f t="shared" si="19"/>
        <v>1876</v>
      </c>
      <c r="F56" s="6">
        <v>764</v>
      </c>
      <c r="G56" s="6">
        <v>383</v>
      </c>
      <c r="H56" s="22">
        <f t="shared" si="20"/>
        <v>1147</v>
      </c>
      <c r="I56" s="6">
        <v>51</v>
      </c>
      <c r="J56" s="6">
        <v>249</v>
      </c>
      <c r="K56" s="22">
        <f t="shared" si="21"/>
        <v>300</v>
      </c>
      <c r="L56" s="5"/>
      <c r="M56" s="25">
        <f t="shared" si="22"/>
        <v>0</v>
      </c>
      <c r="N56" s="25">
        <f t="shared" si="23"/>
        <v>3323</v>
      </c>
    </row>
    <row r="57" spans="1:14" ht="21" customHeight="1" x14ac:dyDescent="0.2">
      <c r="A57" s="3" t="s">
        <v>51</v>
      </c>
      <c r="B57" s="17"/>
      <c r="C57" s="6">
        <v>1871</v>
      </c>
      <c r="D57" s="6">
        <v>119</v>
      </c>
      <c r="E57" s="22">
        <f t="shared" si="19"/>
        <v>1990</v>
      </c>
      <c r="F57" s="6">
        <v>522</v>
      </c>
      <c r="G57" s="6">
        <v>115</v>
      </c>
      <c r="H57" s="22">
        <f t="shared" si="20"/>
        <v>637</v>
      </c>
      <c r="I57" s="6">
        <v>27</v>
      </c>
      <c r="J57" s="6">
        <v>117</v>
      </c>
      <c r="K57" s="22">
        <f t="shared" si="21"/>
        <v>144</v>
      </c>
      <c r="L57" s="6">
        <v>34</v>
      </c>
      <c r="M57" s="25">
        <f t="shared" si="22"/>
        <v>34</v>
      </c>
      <c r="N57" s="25">
        <f t="shared" si="23"/>
        <v>2805</v>
      </c>
    </row>
    <row r="58" spans="1:14" ht="21" customHeight="1" x14ac:dyDescent="0.2">
      <c r="A58" s="3" t="s">
        <v>23</v>
      </c>
      <c r="B58" s="17"/>
      <c r="C58" s="6">
        <v>775</v>
      </c>
      <c r="D58" s="6">
        <v>429</v>
      </c>
      <c r="E58" s="22">
        <f t="shared" si="19"/>
        <v>1204</v>
      </c>
      <c r="F58" s="6">
        <v>855</v>
      </c>
      <c r="G58" s="6">
        <v>447</v>
      </c>
      <c r="H58" s="22">
        <f t="shared" si="20"/>
        <v>1302</v>
      </c>
      <c r="I58" s="6">
        <v>312</v>
      </c>
      <c r="J58" s="6">
        <v>489</v>
      </c>
      <c r="K58" s="22">
        <f t="shared" si="21"/>
        <v>801</v>
      </c>
      <c r="L58" s="6">
        <v>96</v>
      </c>
      <c r="M58" s="25">
        <f t="shared" si="22"/>
        <v>96</v>
      </c>
      <c r="N58" s="25">
        <f t="shared" si="23"/>
        <v>3403</v>
      </c>
    </row>
    <row r="59" spans="1:14" ht="21" customHeight="1" x14ac:dyDescent="0.2">
      <c r="A59" s="3" t="s">
        <v>68</v>
      </c>
      <c r="B59" s="17"/>
      <c r="C59" s="6">
        <v>452</v>
      </c>
      <c r="D59" s="6"/>
      <c r="E59" s="22">
        <f t="shared" si="19"/>
        <v>452</v>
      </c>
      <c r="F59" s="6">
        <v>138</v>
      </c>
      <c r="G59" s="6">
        <v>85</v>
      </c>
      <c r="H59" s="22">
        <f t="shared" si="20"/>
        <v>223</v>
      </c>
      <c r="I59" s="6">
        <v>96</v>
      </c>
      <c r="J59" s="6">
        <v>30</v>
      </c>
      <c r="K59" s="22">
        <f t="shared" si="21"/>
        <v>126</v>
      </c>
      <c r="L59" s="6">
        <v>8</v>
      </c>
      <c r="M59" s="25">
        <f t="shared" si="22"/>
        <v>8</v>
      </c>
      <c r="N59" s="25">
        <f t="shared" si="23"/>
        <v>809</v>
      </c>
    </row>
    <row r="60" spans="1:14" ht="21" customHeight="1" x14ac:dyDescent="0.2">
      <c r="A60" s="3" t="s">
        <v>52</v>
      </c>
      <c r="B60" s="18"/>
      <c r="C60" s="6">
        <v>3236</v>
      </c>
      <c r="D60" s="6">
        <v>2043</v>
      </c>
      <c r="E60" s="22">
        <f t="shared" si="19"/>
        <v>5279</v>
      </c>
      <c r="F60" s="6">
        <v>384</v>
      </c>
      <c r="G60" s="6">
        <v>328</v>
      </c>
      <c r="H60" s="22">
        <f t="shared" si="20"/>
        <v>712</v>
      </c>
      <c r="I60" s="6">
        <v>99</v>
      </c>
      <c r="J60" s="6">
        <v>87</v>
      </c>
      <c r="K60" s="22">
        <f t="shared" si="21"/>
        <v>186</v>
      </c>
      <c r="L60" s="6">
        <v>48</v>
      </c>
      <c r="M60" s="25">
        <f t="shared" si="22"/>
        <v>48</v>
      </c>
      <c r="N60" s="25">
        <f t="shared" si="23"/>
        <v>6225</v>
      </c>
    </row>
    <row r="61" spans="1:14" ht="21" customHeight="1" x14ac:dyDescent="0.2">
      <c r="A61" s="3" t="s">
        <v>71</v>
      </c>
      <c r="B61" s="17"/>
      <c r="C61" s="5"/>
      <c r="D61" s="5"/>
      <c r="E61" s="22">
        <f t="shared" si="19"/>
        <v>0</v>
      </c>
      <c r="F61" s="5"/>
      <c r="G61" s="5"/>
      <c r="H61" s="22">
        <f t="shared" si="20"/>
        <v>0</v>
      </c>
      <c r="I61" s="6"/>
      <c r="J61" s="6">
        <v>48</v>
      </c>
      <c r="K61" s="22">
        <f t="shared" si="21"/>
        <v>48</v>
      </c>
      <c r="L61" s="6">
        <v>3</v>
      </c>
      <c r="M61" s="25">
        <f t="shared" si="22"/>
        <v>3</v>
      </c>
      <c r="N61" s="25">
        <f t="shared" si="23"/>
        <v>51</v>
      </c>
    </row>
    <row r="62" spans="1:14" ht="21" customHeight="1" x14ac:dyDescent="0.2">
      <c r="A62" s="3" t="s">
        <v>53</v>
      </c>
      <c r="B62" s="17"/>
      <c r="C62" s="5"/>
      <c r="D62" s="5"/>
      <c r="E62" s="22">
        <f t="shared" si="19"/>
        <v>0</v>
      </c>
      <c r="F62" s="5"/>
      <c r="G62" s="5"/>
      <c r="H62" s="22">
        <f t="shared" si="20"/>
        <v>0</v>
      </c>
      <c r="I62" s="5"/>
      <c r="J62" s="6">
        <v>15</v>
      </c>
      <c r="K62" s="22">
        <f t="shared" si="21"/>
        <v>15</v>
      </c>
      <c r="L62" s="6">
        <v>31</v>
      </c>
      <c r="M62" s="25">
        <f t="shared" si="22"/>
        <v>31</v>
      </c>
      <c r="N62" s="25">
        <f t="shared" si="23"/>
        <v>46</v>
      </c>
    </row>
    <row r="63" spans="1:14" ht="21" customHeight="1" x14ac:dyDescent="0.2">
      <c r="A63" s="3" t="s">
        <v>54</v>
      </c>
      <c r="B63" s="17"/>
      <c r="C63" s="5"/>
      <c r="D63" s="5"/>
      <c r="E63" s="22">
        <f t="shared" si="19"/>
        <v>0</v>
      </c>
      <c r="F63" s="6">
        <v>18</v>
      </c>
      <c r="G63" s="6">
        <v>2</v>
      </c>
      <c r="H63" s="22">
        <f t="shared" si="20"/>
        <v>20</v>
      </c>
      <c r="I63" s="5"/>
      <c r="J63" s="5"/>
      <c r="K63" s="22">
        <f t="shared" si="21"/>
        <v>0</v>
      </c>
      <c r="L63" s="5"/>
      <c r="M63" s="25">
        <f t="shared" si="22"/>
        <v>0</v>
      </c>
      <c r="N63" s="25">
        <f t="shared" si="23"/>
        <v>20</v>
      </c>
    </row>
    <row r="64" spans="1:14" ht="21" customHeight="1" x14ac:dyDescent="0.2">
      <c r="A64" s="3" t="s">
        <v>55</v>
      </c>
      <c r="B64" s="17"/>
      <c r="C64" s="6">
        <v>1946</v>
      </c>
      <c r="D64" s="5">
        <v>23</v>
      </c>
      <c r="E64" s="22">
        <f>SUM(B64:D64)</f>
        <v>1969</v>
      </c>
      <c r="F64" s="6">
        <v>159</v>
      </c>
      <c r="G64" s="6">
        <v>101</v>
      </c>
      <c r="H64" s="22">
        <f t="shared" si="20"/>
        <v>260</v>
      </c>
      <c r="I64" s="6">
        <v>24</v>
      </c>
      <c r="J64" s="6">
        <v>144</v>
      </c>
      <c r="K64" s="22">
        <f t="shared" si="21"/>
        <v>168</v>
      </c>
      <c r="L64" s="6">
        <v>57</v>
      </c>
      <c r="M64" s="25">
        <f t="shared" si="22"/>
        <v>57</v>
      </c>
      <c r="N64" s="25">
        <f t="shared" si="23"/>
        <v>2454</v>
      </c>
    </row>
    <row r="65" spans="1:14" ht="21" customHeight="1" x14ac:dyDescent="0.2">
      <c r="A65" s="3" t="s">
        <v>75</v>
      </c>
      <c r="B65" s="17"/>
      <c r="C65" s="5"/>
      <c r="D65" s="5"/>
      <c r="E65" s="22">
        <f>SUM(B65:D65)</f>
        <v>0</v>
      </c>
      <c r="F65" s="5"/>
      <c r="G65" s="5"/>
      <c r="H65" s="22">
        <f t="shared" si="20"/>
        <v>0</v>
      </c>
      <c r="I65" s="6"/>
      <c r="J65" s="6">
        <v>51</v>
      </c>
      <c r="K65" s="22">
        <f t="shared" si="21"/>
        <v>51</v>
      </c>
      <c r="L65" s="6">
        <v>106</v>
      </c>
      <c r="M65" s="25">
        <f t="shared" si="22"/>
        <v>106</v>
      </c>
      <c r="N65" s="25">
        <f t="shared" si="23"/>
        <v>157</v>
      </c>
    </row>
    <row r="66" spans="1:14" ht="21" customHeight="1" x14ac:dyDescent="0.2">
      <c r="A66" s="15" t="s">
        <v>69</v>
      </c>
      <c r="B66" s="14"/>
      <c r="C66" s="9"/>
      <c r="D66" s="10">
        <v>24</v>
      </c>
      <c r="E66" s="24">
        <f t="shared" si="19"/>
        <v>24</v>
      </c>
      <c r="F66" s="9"/>
      <c r="G66" s="9"/>
      <c r="H66" s="24">
        <f t="shared" si="20"/>
        <v>0</v>
      </c>
      <c r="I66" s="9"/>
      <c r="J66" s="9"/>
      <c r="K66" s="24">
        <f t="shared" si="21"/>
        <v>0</v>
      </c>
      <c r="L66" s="9"/>
      <c r="M66" s="26">
        <f t="shared" si="22"/>
        <v>0</v>
      </c>
      <c r="N66" s="26">
        <f t="shared" si="23"/>
        <v>24</v>
      </c>
    </row>
    <row r="67" spans="1:14" ht="21" customHeight="1" thickBot="1" x14ac:dyDescent="0.25">
      <c r="A67" s="11" t="s">
        <v>12</v>
      </c>
      <c r="B67" s="12">
        <f t="shared" ref="B67:N67" si="24">SUM(B53:B66)</f>
        <v>0</v>
      </c>
      <c r="C67" s="12">
        <f t="shared" si="24"/>
        <v>9468</v>
      </c>
      <c r="D67" s="12">
        <f t="shared" si="24"/>
        <v>3386</v>
      </c>
      <c r="E67" s="12">
        <f t="shared" si="24"/>
        <v>12854</v>
      </c>
      <c r="F67" s="12">
        <f t="shared" si="24"/>
        <v>2870</v>
      </c>
      <c r="G67" s="12">
        <f t="shared" si="24"/>
        <v>1485</v>
      </c>
      <c r="H67" s="12">
        <f t="shared" si="24"/>
        <v>4355</v>
      </c>
      <c r="I67" s="12">
        <f t="shared" si="24"/>
        <v>675</v>
      </c>
      <c r="J67" s="12">
        <f t="shared" si="24"/>
        <v>1485</v>
      </c>
      <c r="K67" s="12">
        <f t="shared" si="24"/>
        <v>2160</v>
      </c>
      <c r="L67" s="12">
        <f t="shared" si="24"/>
        <v>606</v>
      </c>
      <c r="M67" s="13">
        <f t="shared" si="24"/>
        <v>606</v>
      </c>
      <c r="N67" s="13">
        <f t="shared" si="24"/>
        <v>19975</v>
      </c>
    </row>
    <row r="68" spans="1:14" ht="21" customHeight="1" thickTop="1" x14ac:dyDescent="0.2">
      <c r="A68" s="3"/>
      <c r="B68" s="4"/>
      <c r="C68" s="4"/>
      <c r="D68" s="4"/>
      <c r="E68" s="22"/>
      <c r="F68" s="4"/>
      <c r="G68" s="4"/>
      <c r="H68" s="22"/>
      <c r="I68" s="4"/>
      <c r="J68" s="4"/>
      <c r="K68" s="22"/>
      <c r="L68" s="4"/>
    </row>
    <row r="69" spans="1:14" ht="21" customHeight="1" x14ac:dyDescent="0.2">
      <c r="A69" s="28" t="s">
        <v>56</v>
      </c>
      <c r="B69" s="4"/>
      <c r="C69" s="4"/>
      <c r="D69" s="4"/>
      <c r="E69" s="22"/>
      <c r="F69" s="4"/>
      <c r="G69" s="4"/>
      <c r="H69" s="22"/>
      <c r="I69" s="4"/>
      <c r="J69" s="4"/>
      <c r="K69" s="22"/>
      <c r="L69" s="4"/>
    </row>
    <row r="70" spans="1:14" ht="21" customHeight="1" x14ac:dyDescent="0.2">
      <c r="A70" s="3" t="s">
        <v>72</v>
      </c>
      <c r="B70" s="5"/>
      <c r="C70" s="6">
        <v>64</v>
      </c>
      <c r="D70" s="5"/>
      <c r="E70" s="22">
        <f t="shared" ref="E70:E75" si="25">SUM(B70:D70)</f>
        <v>64</v>
      </c>
      <c r="F70" s="5"/>
      <c r="G70" s="5"/>
      <c r="H70" s="22">
        <f t="shared" ref="H70:H75" si="26">SUM(F70:G70)</f>
        <v>0</v>
      </c>
      <c r="I70" s="4"/>
      <c r="J70" s="4"/>
      <c r="K70" s="22">
        <f t="shared" ref="K70:K75" si="27">SUM(I70:J70)</f>
        <v>0</v>
      </c>
      <c r="L70" s="4"/>
      <c r="M70" s="25">
        <f t="shared" ref="M70:M75" si="28">SUM(L70)</f>
        <v>0</v>
      </c>
      <c r="N70" s="25">
        <f t="shared" ref="N70:N75" si="29">M70+K70+H70+E70</f>
        <v>64</v>
      </c>
    </row>
    <row r="71" spans="1:14" ht="21" customHeight="1" x14ac:dyDescent="0.2">
      <c r="A71" s="3" t="s">
        <v>73</v>
      </c>
      <c r="B71" s="5"/>
      <c r="C71" s="6">
        <v>45</v>
      </c>
      <c r="D71" s="5"/>
      <c r="E71" s="22">
        <f t="shared" si="25"/>
        <v>45</v>
      </c>
      <c r="F71" s="5">
        <v>54</v>
      </c>
      <c r="G71" s="6">
        <v>30</v>
      </c>
      <c r="H71" s="22">
        <f t="shared" si="26"/>
        <v>84</v>
      </c>
      <c r="I71" s="4"/>
      <c r="J71" s="4"/>
      <c r="K71" s="22">
        <f t="shared" si="27"/>
        <v>0</v>
      </c>
      <c r="L71" s="4"/>
      <c r="M71" s="25">
        <f t="shared" si="28"/>
        <v>0</v>
      </c>
      <c r="N71" s="25">
        <f t="shared" si="29"/>
        <v>129</v>
      </c>
    </row>
    <row r="72" spans="1:14" ht="21" customHeight="1" x14ac:dyDescent="0.2">
      <c r="A72" s="3" t="s">
        <v>57</v>
      </c>
      <c r="B72" s="5"/>
      <c r="C72" s="6">
        <v>760</v>
      </c>
      <c r="D72" s="6">
        <v>465</v>
      </c>
      <c r="E72" s="22">
        <f t="shared" si="25"/>
        <v>1225</v>
      </c>
      <c r="F72" s="6">
        <v>192</v>
      </c>
      <c r="G72" s="6">
        <v>102</v>
      </c>
      <c r="H72" s="22">
        <f t="shared" si="26"/>
        <v>294</v>
      </c>
      <c r="I72" s="4"/>
      <c r="J72" s="4"/>
      <c r="K72" s="22">
        <f t="shared" si="27"/>
        <v>0</v>
      </c>
      <c r="L72" s="4"/>
      <c r="M72" s="25">
        <f t="shared" si="28"/>
        <v>0</v>
      </c>
      <c r="N72" s="25">
        <f t="shared" si="29"/>
        <v>1519</v>
      </c>
    </row>
    <row r="73" spans="1:14" ht="21" customHeight="1" x14ac:dyDescent="0.2">
      <c r="A73" s="3" t="s">
        <v>74</v>
      </c>
      <c r="B73" s="6">
        <v>412</v>
      </c>
      <c r="C73" s="5"/>
      <c r="D73" s="5"/>
      <c r="E73" s="22">
        <f t="shared" si="25"/>
        <v>412</v>
      </c>
      <c r="F73" s="5"/>
      <c r="G73" s="5"/>
      <c r="H73" s="22">
        <f t="shared" si="26"/>
        <v>0</v>
      </c>
      <c r="I73" s="4"/>
      <c r="J73" s="4"/>
      <c r="K73" s="22">
        <f t="shared" si="27"/>
        <v>0</v>
      </c>
      <c r="L73" s="4"/>
      <c r="M73" s="25">
        <f t="shared" si="28"/>
        <v>0</v>
      </c>
      <c r="N73" s="25">
        <f t="shared" si="29"/>
        <v>412</v>
      </c>
    </row>
    <row r="74" spans="1:14" ht="21" customHeight="1" x14ac:dyDescent="0.2">
      <c r="A74" s="3" t="s">
        <v>58</v>
      </c>
      <c r="B74" s="5"/>
      <c r="C74" s="6">
        <v>18</v>
      </c>
      <c r="D74" s="6"/>
      <c r="E74" s="22">
        <f t="shared" si="25"/>
        <v>18</v>
      </c>
      <c r="F74" s="6">
        <v>12</v>
      </c>
      <c r="G74" s="6">
        <v>18</v>
      </c>
      <c r="H74" s="22">
        <f t="shared" si="26"/>
        <v>30</v>
      </c>
      <c r="I74" s="4"/>
      <c r="J74" s="4"/>
      <c r="K74" s="22">
        <f t="shared" si="27"/>
        <v>0</v>
      </c>
      <c r="L74" s="4"/>
      <c r="M74" s="25">
        <f t="shared" si="28"/>
        <v>0</v>
      </c>
      <c r="N74" s="25">
        <f t="shared" si="29"/>
        <v>48</v>
      </c>
    </row>
    <row r="75" spans="1:14" ht="21" customHeight="1" x14ac:dyDescent="0.2">
      <c r="A75" s="3" t="s">
        <v>66</v>
      </c>
      <c r="B75" s="6">
        <v>162</v>
      </c>
      <c r="C75" s="5"/>
      <c r="D75" s="5"/>
      <c r="E75" s="22">
        <f t="shared" si="25"/>
        <v>162</v>
      </c>
      <c r="F75" s="5"/>
      <c r="G75" s="5"/>
      <c r="H75" s="22">
        <f t="shared" si="26"/>
        <v>0</v>
      </c>
      <c r="I75" s="4"/>
      <c r="J75" s="4"/>
      <c r="K75" s="22">
        <f t="shared" si="27"/>
        <v>0</v>
      </c>
      <c r="L75" s="4"/>
      <c r="M75" s="27">
        <f t="shared" si="28"/>
        <v>0</v>
      </c>
      <c r="N75" s="25">
        <f t="shared" si="29"/>
        <v>162</v>
      </c>
    </row>
    <row r="76" spans="1:14" ht="21" customHeight="1" thickBot="1" x14ac:dyDescent="0.25">
      <c r="A76" s="11" t="s">
        <v>12</v>
      </c>
      <c r="B76" s="19">
        <f t="shared" ref="B76:N76" si="30">SUM(B70:B75)</f>
        <v>574</v>
      </c>
      <c r="C76" s="19">
        <f t="shared" si="30"/>
        <v>887</v>
      </c>
      <c r="D76" s="19">
        <f t="shared" si="30"/>
        <v>465</v>
      </c>
      <c r="E76" s="19">
        <f t="shared" si="30"/>
        <v>1926</v>
      </c>
      <c r="F76" s="19">
        <f t="shared" si="30"/>
        <v>258</v>
      </c>
      <c r="G76" s="19">
        <f t="shared" si="30"/>
        <v>150</v>
      </c>
      <c r="H76" s="19">
        <f t="shared" si="30"/>
        <v>408</v>
      </c>
      <c r="I76" s="19">
        <f t="shared" si="30"/>
        <v>0</v>
      </c>
      <c r="J76" s="19">
        <f t="shared" si="30"/>
        <v>0</v>
      </c>
      <c r="K76" s="19">
        <f t="shared" si="30"/>
        <v>0</v>
      </c>
      <c r="L76" s="19">
        <f t="shared" si="30"/>
        <v>0</v>
      </c>
      <c r="M76" s="20">
        <f t="shared" si="30"/>
        <v>0</v>
      </c>
      <c r="N76" s="20">
        <f t="shared" si="30"/>
        <v>2334</v>
      </c>
    </row>
    <row r="77" spans="1:14" ht="21" customHeight="1" thickTop="1" x14ac:dyDescent="0.2"/>
    <row r="78" spans="1:14" ht="21" customHeight="1" thickBot="1" x14ac:dyDescent="0.25">
      <c r="A78" s="21" t="s">
        <v>59</v>
      </c>
      <c r="B78" s="20">
        <f t="shared" ref="B78:N78" si="31">SUM(B76,B67,B50,B46,B23,B11)</f>
        <v>1705</v>
      </c>
      <c r="C78" s="20">
        <f t="shared" si="31"/>
        <v>21234.5</v>
      </c>
      <c r="D78" s="20">
        <f t="shared" si="31"/>
        <v>10844</v>
      </c>
      <c r="E78" s="20">
        <f t="shared" si="31"/>
        <v>33783.5</v>
      </c>
      <c r="F78" s="20">
        <f t="shared" si="31"/>
        <v>18381</v>
      </c>
      <c r="G78" s="20">
        <f t="shared" si="31"/>
        <v>12628</v>
      </c>
      <c r="H78" s="20">
        <f t="shared" si="31"/>
        <v>31009</v>
      </c>
      <c r="I78" s="20">
        <f t="shared" si="31"/>
        <v>2397</v>
      </c>
      <c r="J78" s="20">
        <f t="shared" si="31"/>
        <v>6186</v>
      </c>
      <c r="K78" s="20">
        <f t="shared" si="31"/>
        <v>8583</v>
      </c>
      <c r="L78" s="20">
        <f t="shared" si="31"/>
        <v>1928</v>
      </c>
      <c r="M78" s="20">
        <f t="shared" si="31"/>
        <v>1928</v>
      </c>
      <c r="N78" s="20">
        <f t="shared" si="31"/>
        <v>75303.5</v>
      </c>
    </row>
    <row r="79" spans="1:14" ht="13.5" thickTop="1" x14ac:dyDescent="0.2"/>
  </sheetData>
  <phoneticPr fontId="6" type="noConversion"/>
  <printOptions horizontalCentered="1"/>
  <pageMargins left="0" right="0" top="1.1100000000000001" bottom="1" header="0.5" footer="0.5"/>
  <pageSetup scale="98" orientation="landscape" verticalDpi="1200" r:id="rId1"/>
  <headerFooter alignWithMargins="0">
    <oddHeader>&amp;CThe University of Alabama in Huntsville
Semester Hours Generated
Fall 2015</oddHeader>
    <oddFooter>&amp;L&amp;8Office of Institutional Research
&amp;F (dlf)</oddFooter>
  </headerFooter>
  <rowBreaks count="4" manualBreakCount="4">
    <brk id="12" max="16383" man="1"/>
    <brk id="24" max="16383" man="1"/>
    <brk id="5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2015  Semester Hours</vt:lpstr>
      <vt:lpstr>'Spring 2015  Semester Hours'!Print_Titles</vt:lpstr>
    </vt:vector>
  </TitlesOfParts>
  <Company>UAH Provost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Stowers</dc:creator>
  <cp:lastModifiedBy>freesd</cp:lastModifiedBy>
  <cp:lastPrinted>2015-04-03T19:18:10Z</cp:lastPrinted>
  <dcterms:created xsi:type="dcterms:W3CDTF">2001-10-02T16:29:59Z</dcterms:created>
  <dcterms:modified xsi:type="dcterms:W3CDTF">2015-04-03T19:19:18Z</dcterms:modified>
</cp:coreProperties>
</file>