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60" windowWidth="14016" windowHeight="12516"/>
  </bookViews>
  <sheets>
    <sheet name="201409 SemesterHours" sheetId="4" r:id="rId1"/>
  </sheets>
  <definedNames>
    <definedName name="_xlnm.Print_Titles" localSheetId="0">'201409 SemesterHours'!$1:$1</definedName>
  </definedNames>
  <calcPr calcId="145621"/>
</workbook>
</file>

<file path=xl/calcChain.xml><?xml version="1.0" encoding="utf-8"?>
<calcChain xmlns="http://schemas.openxmlformats.org/spreadsheetml/2006/main">
  <c r="N53" i="4" l="1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53" i="4"/>
  <c r="K65" i="4"/>
  <c r="H65" i="4"/>
  <c r="N65" i="4" s="1"/>
  <c r="E65" i="4"/>
  <c r="E64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14" i="4"/>
  <c r="H15" i="4"/>
  <c r="H16" i="4"/>
  <c r="H17" i="4"/>
  <c r="H18" i="4"/>
  <c r="H19" i="4"/>
  <c r="H20" i="4"/>
  <c r="H21" i="4"/>
  <c r="H22" i="4"/>
  <c r="E70" i="4" l="1"/>
  <c r="E71" i="4"/>
  <c r="E72" i="4"/>
  <c r="E73" i="4"/>
  <c r="E74" i="4"/>
  <c r="E75" i="4"/>
  <c r="B76" i="4"/>
  <c r="C76" i="4"/>
  <c r="D76" i="4"/>
  <c r="F76" i="4"/>
  <c r="G76" i="4"/>
  <c r="M75" i="4"/>
  <c r="K75" i="4"/>
  <c r="H75" i="4"/>
  <c r="E57" i="4"/>
  <c r="K54" i="4"/>
  <c r="E49" i="4"/>
  <c r="E50" i="4"/>
  <c r="E34" i="4"/>
  <c r="C67" i="4"/>
  <c r="C50" i="4"/>
  <c r="C46" i="4"/>
  <c r="C23" i="4"/>
  <c r="C11" i="4"/>
  <c r="D67" i="4"/>
  <c r="D50" i="4"/>
  <c r="D46" i="4"/>
  <c r="D23" i="4"/>
  <c r="D11" i="4"/>
  <c r="E53" i="4"/>
  <c r="E54" i="4"/>
  <c r="E55" i="4"/>
  <c r="E56" i="4"/>
  <c r="E58" i="4"/>
  <c r="E59" i="4"/>
  <c r="E60" i="4"/>
  <c r="E61" i="4"/>
  <c r="E62" i="4"/>
  <c r="E63" i="4"/>
  <c r="E66" i="4"/>
  <c r="E26" i="4"/>
  <c r="E27" i="4"/>
  <c r="E28" i="4"/>
  <c r="E29" i="4"/>
  <c r="E30" i="4"/>
  <c r="E31" i="4"/>
  <c r="E32" i="4"/>
  <c r="E33" i="4"/>
  <c r="E35" i="4"/>
  <c r="E36" i="4"/>
  <c r="E37" i="4"/>
  <c r="E38" i="4"/>
  <c r="E39" i="4"/>
  <c r="E40" i="4"/>
  <c r="E41" i="4"/>
  <c r="E42" i="4"/>
  <c r="E43" i="4"/>
  <c r="E44" i="4"/>
  <c r="E45" i="4"/>
  <c r="E14" i="4"/>
  <c r="E15" i="4"/>
  <c r="E16" i="4"/>
  <c r="E17" i="4"/>
  <c r="E18" i="4"/>
  <c r="E19" i="4"/>
  <c r="E20" i="4"/>
  <c r="E21" i="4"/>
  <c r="E22" i="4"/>
  <c r="E3" i="4"/>
  <c r="E4" i="4"/>
  <c r="E5" i="4"/>
  <c r="E6" i="4"/>
  <c r="E7" i="4"/>
  <c r="E8" i="4"/>
  <c r="E9" i="4"/>
  <c r="E10" i="4"/>
  <c r="F67" i="4"/>
  <c r="F50" i="4"/>
  <c r="F46" i="4"/>
  <c r="F23" i="4"/>
  <c r="F11" i="4"/>
  <c r="G67" i="4"/>
  <c r="G50" i="4"/>
  <c r="G46" i="4"/>
  <c r="G23" i="4"/>
  <c r="G11" i="4"/>
  <c r="H70" i="4"/>
  <c r="H71" i="4"/>
  <c r="H72" i="4"/>
  <c r="H73" i="4"/>
  <c r="H74" i="4"/>
  <c r="H53" i="4"/>
  <c r="H54" i="4"/>
  <c r="H55" i="4"/>
  <c r="N55" i="4" s="1"/>
  <c r="H56" i="4"/>
  <c r="H57" i="4"/>
  <c r="H58" i="4"/>
  <c r="H59" i="4"/>
  <c r="H60" i="4"/>
  <c r="N60" i="4" s="1"/>
  <c r="H61" i="4"/>
  <c r="H62" i="4"/>
  <c r="H63" i="4"/>
  <c r="H64" i="4"/>
  <c r="H66" i="4"/>
  <c r="H49" i="4"/>
  <c r="H50" i="4" s="1"/>
  <c r="H3" i="4"/>
  <c r="H4" i="4"/>
  <c r="H5" i="4"/>
  <c r="H6" i="4"/>
  <c r="H7" i="4"/>
  <c r="H8" i="4"/>
  <c r="H9" i="4"/>
  <c r="H10" i="4"/>
  <c r="I76" i="4"/>
  <c r="I67" i="4"/>
  <c r="I50" i="4"/>
  <c r="I46" i="4"/>
  <c r="I23" i="4"/>
  <c r="I11" i="4"/>
  <c r="J76" i="4"/>
  <c r="J67" i="4"/>
  <c r="J50" i="4"/>
  <c r="J46" i="4"/>
  <c r="J23" i="4"/>
  <c r="J11" i="4"/>
  <c r="K70" i="4"/>
  <c r="K71" i="4"/>
  <c r="K72" i="4"/>
  <c r="K73" i="4"/>
  <c r="K74" i="4"/>
  <c r="K53" i="4"/>
  <c r="K55" i="4"/>
  <c r="K56" i="4"/>
  <c r="N56" i="4" s="1"/>
  <c r="K57" i="4"/>
  <c r="K58" i="4"/>
  <c r="K59" i="4"/>
  <c r="K60" i="4"/>
  <c r="K61" i="4"/>
  <c r="K62" i="4"/>
  <c r="K63" i="4"/>
  <c r="K64" i="4"/>
  <c r="N64" i="4" s="1"/>
  <c r="K66" i="4"/>
  <c r="K49" i="4"/>
  <c r="K50" i="4" s="1"/>
  <c r="K26" i="4"/>
  <c r="K27" i="4"/>
  <c r="K28" i="4"/>
  <c r="K29" i="4"/>
  <c r="K30" i="4"/>
  <c r="K31" i="4"/>
  <c r="K32" i="4"/>
  <c r="N32" i="4" s="1"/>
  <c r="K33" i="4"/>
  <c r="K34" i="4"/>
  <c r="K35" i="4"/>
  <c r="K36" i="4"/>
  <c r="N36" i="4" s="1"/>
  <c r="K37" i="4"/>
  <c r="K38" i="4"/>
  <c r="K39" i="4"/>
  <c r="K40" i="4"/>
  <c r="N40" i="4" s="1"/>
  <c r="K41" i="4"/>
  <c r="K42" i="4"/>
  <c r="K43" i="4"/>
  <c r="K44" i="4"/>
  <c r="N44" i="4" s="1"/>
  <c r="K45" i="4"/>
  <c r="K14" i="4"/>
  <c r="K15" i="4"/>
  <c r="K16" i="4"/>
  <c r="K17" i="4"/>
  <c r="K18" i="4"/>
  <c r="K19" i="4"/>
  <c r="K20" i="4"/>
  <c r="N20" i="4" s="1"/>
  <c r="K21" i="4"/>
  <c r="K22" i="4"/>
  <c r="K3" i="4"/>
  <c r="K4" i="4"/>
  <c r="K5" i="4"/>
  <c r="K6" i="4"/>
  <c r="K7" i="4"/>
  <c r="K8" i="4"/>
  <c r="K9" i="4"/>
  <c r="K10" i="4"/>
  <c r="L76" i="4"/>
  <c r="L67" i="4"/>
  <c r="L50" i="4"/>
  <c r="L46" i="4"/>
  <c r="L23" i="4"/>
  <c r="L11" i="4"/>
  <c r="M70" i="4"/>
  <c r="M71" i="4"/>
  <c r="M72" i="4"/>
  <c r="M76" i="4" s="1"/>
  <c r="M73" i="4"/>
  <c r="M74" i="4"/>
  <c r="M49" i="4"/>
  <c r="M50" i="4" s="1"/>
  <c r="M26" i="4"/>
  <c r="M27" i="4"/>
  <c r="M28" i="4"/>
  <c r="M29" i="4"/>
  <c r="N29" i="4" s="1"/>
  <c r="M30" i="4"/>
  <c r="M31" i="4"/>
  <c r="M32" i="4"/>
  <c r="M33" i="4"/>
  <c r="N33" i="4" s="1"/>
  <c r="M34" i="4"/>
  <c r="M35" i="4"/>
  <c r="M36" i="4"/>
  <c r="M37" i="4"/>
  <c r="M38" i="4"/>
  <c r="M39" i="4"/>
  <c r="M40" i="4"/>
  <c r="M41" i="4"/>
  <c r="N41" i="4" s="1"/>
  <c r="M42" i="4"/>
  <c r="M43" i="4"/>
  <c r="M44" i="4"/>
  <c r="M45" i="4"/>
  <c r="M14" i="4"/>
  <c r="N14" i="4" s="1"/>
  <c r="M15" i="4"/>
  <c r="M16" i="4"/>
  <c r="M17" i="4"/>
  <c r="M18" i="4"/>
  <c r="M19" i="4"/>
  <c r="M20" i="4"/>
  <c r="M21" i="4"/>
  <c r="M22" i="4"/>
  <c r="M3" i="4"/>
  <c r="M4" i="4"/>
  <c r="M5" i="4"/>
  <c r="N5" i="4" s="1"/>
  <c r="M6" i="4"/>
  <c r="M7" i="4"/>
  <c r="M8" i="4"/>
  <c r="M9" i="4"/>
  <c r="M10" i="4"/>
  <c r="B67" i="4"/>
  <c r="B50" i="4"/>
  <c r="B46" i="4"/>
  <c r="B23" i="4"/>
  <c r="B11" i="4"/>
  <c r="N74" i="4"/>
  <c r="N37" i="4"/>
  <c r="H23" i="4"/>
  <c r="H46" i="4"/>
  <c r="M67" i="4"/>
  <c r="N70" i="4" l="1"/>
  <c r="I78" i="4"/>
  <c r="N66" i="4"/>
  <c r="N61" i="4"/>
  <c r="N57" i="4"/>
  <c r="E67" i="4"/>
  <c r="H67" i="4"/>
  <c r="N26" i="4"/>
  <c r="E46" i="4"/>
  <c r="N54" i="4"/>
  <c r="N9" i="4"/>
  <c r="H11" i="4"/>
  <c r="N34" i="4"/>
  <c r="N49" i="4"/>
  <c r="N50" i="4" s="1"/>
  <c r="N28" i="4"/>
  <c r="N27" i="4"/>
  <c r="M23" i="4"/>
  <c r="N19" i="4"/>
  <c r="N22" i="4"/>
  <c r="E23" i="4"/>
  <c r="C78" i="4"/>
  <c r="E11" i="4"/>
  <c r="N72" i="4"/>
  <c r="N73" i="4"/>
  <c r="K76" i="4"/>
  <c r="N75" i="4"/>
  <c r="H76" i="4"/>
  <c r="E76" i="4"/>
  <c r="N71" i="4"/>
  <c r="G78" i="4"/>
  <c r="N63" i="4"/>
  <c r="N59" i="4"/>
  <c r="N62" i="4"/>
  <c r="N58" i="4"/>
  <c r="K67" i="4"/>
  <c r="L78" i="4"/>
  <c r="J78" i="4"/>
  <c r="M46" i="4"/>
  <c r="K46" i="4"/>
  <c r="N43" i="4"/>
  <c r="N35" i="4"/>
  <c r="N31" i="4"/>
  <c r="N38" i="4"/>
  <c r="N39" i="4"/>
  <c r="N42" i="4"/>
  <c r="N30" i="4"/>
  <c r="N45" i="4"/>
  <c r="N21" i="4"/>
  <c r="N17" i="4"/>
  <c r="K23" i="4"/>
  <c r="N16" i="4"/>
  <c r="N18" i="4"/>
  <c r="F78" i="4"/>
  <c r="N15" i="4"/>
  <c r="K11" i="4"/>
  <c r="N6" i="4"/>
  <c r="N8" i="4"/>
  <c r="B78" i="4"/>
  <c r="N7" i="4"/>
  <c r="N3" i="4"/>
  <c r="D78" i="4"/>
  <c r="N10" i="4"/>
  <c r="M11" i="4"/>
  <c r="N4" i="4"/>
  <c r="E78" i="4" l="1"/>
  <c r="M78" i="4"/>
  <c r="H78" i="4"/>
  <c r="K78" i="4"/>
  <c r="N76" i="4"/>
  <c r="N67" i="4"/>
  <c r="N46" i="4"/>
  <c r="N23" i="4"/>
  <c r="N11" i="4"/>
  <c r="N78" i="4" l="1"/>
</calcChain>
</file>

<file path=xl/sharedStrings.xml><?xml version="1.0" encoding="utf-8"?>
<sst xmlns="http://schemas.openxmlformats.org/spreadsheetml/2006/main" count="84" uniqueCount="77">
  <si>
    <t>000-Level</t>
  </si>
  <si>
    <t>100-Level</t>
  </si>
  <si>
    <t>200-Level</t>
  </si>
  <si>
    <t>Lower Division</t>
  </si>
  <si>
    <t>300-Level</t>
  </si>
  <si>
    <t>400-Level</t>
  </si>
  <si>
    <t>Upper Division</t>
  </si>
  <si>
    <t>500-Level</t>
  </si>
  <si>
    <t>600-Level</t>
  </si>
  <si>
    <t>Graduate I</t>
  </si>
  <si>
    <t>700-Level</t>
  </si>
  <si>
    <t>Graduate II</t>
  </si>
  <si>
    <t>Total</t>
  </si>
  <si>
    <t>ACC</t>
  </si>
  <si>
    <t>BLS</t>
  </si>
  <si>
    <t>ECN</t>
  </si>
  <si>
    <t>FIN</t>
  </si>
  <si>
    <t>MGT</t>
  </si>
  <si>
    <t>MKT</t>
  </si>
  <si>
    <t>MSC</t>
  </si>
  <si>
    <t>CE</t>
  </si>
  <si>
    <t>ED</t>
  </si>
  <si>
    <t>MAE</t>
  </si>
  <si>
    <t>CS</t>
  </si>
  <si>
    <t>EE</t>
  </si>
  <si>
    <t>EM</t>
  </si>
  <si>
    <t>ISE</t>
  </si>
  <si>
    <t>NUR</t>
  </si>
  <si>
    <t>PY</t>
  </si>
  <si>
    <t>ENG</t>
  </si>
  <si>
    <t>CHE</t>
  </si>
  <si>
    <t>CPE</t>
  </si>
  <si>
    <t>OPE</t>
  </si>
  <si>
    <t>OSE</t>
  </si>
  <si>
    <t>LA</t>
  </si>
  <si>
    <t>ARH</t>
  </si>
  <si>
    <t>ARS</t>
  </si>
  <si>
    <t>CM</t>
  </si>
  <si>
    <t>EDC</t>
  </si>
  <si>
    <t>EH</t>
  </si>
  <si>
    <t>EHL</t>
  </si>
  <si>
    <t>HY</t>
  </si>
  <si>
    <t>MU</t>
  </si>
  <si>
    <t>MUA</t>
  </si>
  <si>
    <t>PHL</t>
  </si>
  <si>
    <t>PSC</t>
  </si>
  <si>
    <t>SOC</t>
  </si>
  <si>
    <t>SCI</t>
  </si>
  <si>
    <t>AST</t>
  </si>
  <si>
    <t>ATS</t>
  </si>
  <si>
    <t>BYS</t>
  </si>
  <si>
    <t>CH</t>
  </si>
  <si>
    <t>MA</t>
  </si>
  <si>
    <t>MTS</t>
  </si>
  <si>
    <t>OPT</t>
  </si>
  <si>
    <t>PH</t>
  </si>
  <si>
    <t>OTH</t>
  </si>
  <si>
    <t>HPE</t>
  </si>
  <si>
    <t>MIL</t>
  </si>
  <si>
    <t>Grand Total</t>
  </si>
  <si>
    <t>BSE</t>
  </si>
  <si>
    <t>FL</t>
  </si>
  <si>
    <t>MUJ</t>
  </si>
  <si>
    <t>GY</t>
  </si>
  <si>
    <t>GS</t>
  </si>
  <si>
    <t>CBA</t>
  </si>
  <si>
    <t>OCS</t>
  </si>
  <si>
    <t>MUX</t>
  </si>
  <si>
    <t>ESS</t>
  </si>
  <si>
    <t>ST</t>
  </si>
  <si>
    <t>IS</t>
  </si>
  <si>
    <t>MUE</t>
  </si>
  <si>
    <t>MOD</t>
  </si>
  <si>
    <t>FYE</t>
  </si>
  <si>
    <t>HON</t>
  </si>
  <si>
    <t>ILC</t>
  </si>
  <si>
    <t>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</si>
</sst>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9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7" fillId="0" borderId="0" xfId="4" applyBorder="1" applyAlignment="1">
      <alignment vertical="center"/>
    </xf>
    <xf numFmtId="0" fontId="8" fillId="0" borderId="0" xfId="4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right" vertical="center" wrapText="1"/>
    </xf>
    <xf numFmtId="0" fontId="7" fillId="0" borderId="3" xfId="4" applyBorder="1" applyAlignment="1">
      <alignment vertical="center"/>
    </xf>
    <xf numFmtId="0" fontId="8" fillId="0" borderId="3" xfId="4" applyFont="1" applyFill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0" fontId="7" fillId="0" borderId="3" xfId="1" applyBorder="1" applyAlignment="1">
      <alignment vertical="center"/>
    </xf>
    <xf numFmtId="0" fontId="4" fillId="0" borderId="3" xfId="2" applyFont="1" applyFill="1" applyBorder="1" applyAlignment="1">
      <alignment vertical="center" wrapText="1"/>
    </xf>
    <xf numFmtId="0" fontId="8" fillId="0" borderId="3" xfId="1" applyFont="1" applyFill="1" applyBorder="1" applyAlignment="1">
      <alignment horizontal="right" vertical="center" wrapText="1"/>
    </xf>
    <xf numFmtId="0" fontId="7" fillId="0" borderId="0" xfId="1" applyBorder="1" applyAlignment="1">
      <alignment vertical="center"/>
    </xf>
    <xf numFmtId="0" fontId="8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Alignment="1">
      <alignment vertical="center"/>
    </xf>
  </cellXfs>
  <cellStyles count="6">
    <cellStyle name="Normal" xfId="0" builtinId="0"/>
    <cellStyle name="Normal 2" xfId="3"/>
    <cellStyle name="Normal 3" xfId="5"/>
    <cellStyle name="Normal_201209 SemesterHours" xfId="1"/>
    <cellStyle name="Normal_Sheet1" xfId="2"/>
    <cellStyle name="Normal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Normal="100" workbookViewId="0">
      <pane ySplit="1" topLeftCell="A32" activePane="bottomLeft" state="frozen"/>
      <selection pane="bottomLeft" activeCell="A47" sqref="A47:XFD47"/>
    </sheetView>
  </sheetViews>
  <sheetFormatPr defaultColWidth="9.109375" defaultRowHeight="13.2" x14ac:dyDescent="0.25"/>
  <cols>
    <col min="1" max="1" width="11.6640625" style="2" bestFit="1" customWidth="1"/>
    <col min="2" max="14" width="8.6640625" style="2" customWidth="1"/>
    <col min="15" max="16384" width="9.109375" style="2"/>
  </cols>
  <sheetData>
    <row r="1" spans="1:19" ht="26.4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9" ht="21" customHeight="1" x14ac:dyDescent="0.25">
      <c r="A2" s="3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ht="21" customHeight="1" x14ac:dyDescent="0.25">
      <c r="A3" s="4" t="s">
        <v>13</v>
      </c>
      <c r="B3" s="5"/>
      <c r="C3" s="6"/>
      <c r="D3" s="7">
        <v>690</v>
      </c>
      <c r="E3" s="5">
        <f t="shared" ref="E3:E10" si="0">SUM(B3:D3)</f>
        <v>690</v>
      </c>
      <c r="F3" s="7">
        <v>531</v>
      </c>
      <c r="G3" s="7">
        <v>264</v>
      </c>
      <c r="H3" s="5">
        <f t="shared" ref="H3:H10" si="1">SUM(F3:G3)</f>
        <v>795</v>
      </c>
      <c r="I3" s="7">
        <v>27</v>
      </c>
      <c r="J3" s="7">
        <v>312</v>
      </c>
      <c r="K3" s="5">
        <f t="shared" ref="K3:K10" si="2">SUM(I3:J3)</f>
        <v>339</v>
      </c>
      <c r="L3" s="5"/>
      <c r="M3" s="2">
        <f t="shared" ref="M3:M10" si="3">SUM(L3)</f>
        <v>0</v>
      </c>
      <c r="N3" s="2">
        <f>M3+K3+H3+E3</f>
        <v>1824</v>
      </c>
      <c r="P3" s="8"/>
      <c r="Q3" s="6"/>
      <c r="R3" s="6"/>
      <c r="S3" s="7"/>
    </row>
    <row r="4" spans="1:19" ht="21" customHeight="1" x14ac:dyDescent="0.25">
      <c r="A4" s="4" t="s">
        <v>14</v>
      </c>
      <c r="B4" s="5"/>
      <c r="C4" s="6"/>
      <c r="D4" s="7">
        <v>393</v>
      </c>
      <c r="E4" s="5">
        <f t="shared" si="0"/>
        <v>393</v>
      </c>
      <c r="F4" s="6"/>
      <c r="G4" s="7">
        <v>39</v>
      </c>
      <c r="H4" s="5">
        <f t="shared" si="1"/>
        <v>39</v>
      </c>
      <c r="I4" s="7">
        <v>69</v>
      </c>
      <c r="J4" s="6"/>
      <c r="K4" s="5">
        <f t="shared" si="2"/>
        <v>69</v>
      </c>
      <c r="L4" s="5"/>
      <c r="M4" s="2">
        <f t="shared" si="3"/>
        <v>0</v>
      </c>
      <c r="N4" s="2">
        <f t="shared" ref="N4:N10" si="4">M4+K4+H4+E4</f>
        <v>501</v>
      </c>
      <c r="P4" s="8"/>
      <c r="Q4" s="6"/>
      <c r="R4" s="6"/>
      <c r="S4" s="7"/>
    </row>
    <row r="5" spans="1:19" ht="21" customHeight="1" x14ac:dyDescent="0.25">
      <c r="A5" s="4" t="s">
        <v>15</v>
      </c>
      <c r="B5" s="5"/>
      <c r="C5" s="7">
        <v>990</v>
      </c>
      <c r="D5" s="6"/>
      <c r="E5" s="5">
        <f t="shared" si="0"/>
        <v>990</v>
      </c>
      <c r="F5" s="7">
        <v>186</v>
      </c>
      <c r="G5" s="7">
        <v>192</v>
      </c>
      <c r="H5" s="5">
        <f t="shared" si="1"/>
        <v>378</v>
      </c>
      <c r="I5" s="7">
        <v>3</v>
      </c>
      <c r="J5" s="7">
        <v>165</v>
      </c>
      <c r="K5" s="5">
        <f t="shared" si="2"/>
        <v>168</v>
      </c>
      <c r="L5" s="5"/>
      <c r="M5" s="2">
        <f t="shared" si="3"/>
        <v>0</v>
      </c>
      <c r="N5" s="2">
        <f t="shared" si="4"/>
        <v>1536</v>
      </c>
      <c r="P5" s="8"/>
      <c r="Q5" s="6"/>
      <c r="R5" s="7"/>
      <c r="S5" s="6"/>
    </row>
    <row r="6" spans="1:19" ht="21" customHeight="1" x14ac:dyDescent="0.25">
      <c r="A6" s="4" t="s">
        <v>16</v>
      </c>
      <c r="B6" s="5"/>
      <c r="C6" s="6"/>
      <c r="D6" s="6"/>
      <c r="E6" s="5">
        <f t="shared" si="0"/>
        <v>0</v>
      </c>
      <c r="F6" s="7">
        <v>654</v>
      </c>
      <c r="G6" s="7">
        <v>93</v>
      </c>
      <c r="H6" s="5">
        <f t="shared" si="1"/>
        <v>747</v>
      </c>
      <c r="I6" s="7">
        <v>42</v>
      </c>
      <c r="J6" s="7">
        <v>129</v>
      </c>
      <c r="K6" s="5">
        <f t="shared" si="2"/>
        <v>171</v>
      </c>
      <c r="L6" s="5"/>
      <c r="M6" s="2">
        <f t="shared" si="3"/>
        <v>0</v>
      </c>
      <c r="N6" s="2">
        <f t="shared" si="4"/>
        <v>918</v>
      </c>
      <c r="P6" s="8"/>
      <c r="Q6" s="6"/>
      <c r="R6" s="6"/>
      <c r="S6" s="6"/>
    </row>
    <row r="7" spans="1:19" ht="21" customHeight="1" x14ac:dyDescent="0.25">
      <c r="A7" s="4" t="s">
        <v>70</v>
      </c>
      <c r="B7" s="5"/>
      <c r="C7" s="7">
        <v>297</v>
      </c>
      <c r="D7" s="7">
        <v>117</v>
      </c>
      <c r="E7" s="5">
        <f t="shared" si="0"/>
        <v>414</v>
      </c>
      <c r="F7" s="7">
        <v>540</v>
      </c>
      <c r="G7" s="7">
        <v>321</v>
      </c>
      <c r="H7" s="5">
        <f t="shared" si="1"/>
        <v>861</v>
      </c>
      <c r="I7" s="7">
        <v>93</v>
      </c>
      <c r="J7" s="7">
        <v>204</v>
      </c>
      <c r="K7" s="5">
        <f t="shared" si="2"/>
        <v>297</v>
      </c>
      <c r="L7" s="5"/>
      <c r="M7" s="2">
        <f t="shared" si="3"/>
        <v>0</v>
      </c>
      <c r="N7" s="2">
        <f t="shared" si="4"/>
        <v>1572</v>
      </c>
      <c r="P7" s="8"/>
      <c r="Q7" s="6"/>
      <c r="R7" s="7"/>
      <c r="S7" s="7"/>
    </row>
    <row r="8" spans="1:19" ht="21" customHeight="1" x14ac:dyDescent="0.25">
      <c r="A8" s="4" t="s">
        <v>17</v>
      </c>
      <c r="B8" s="5"/>
      <c r="C8" s="7">
        <v>33</v>
      </c>
      <c r="D8" s="6"/>
      <c r="E8" s="5">
        <f t="shared" si="0"/>
        <v>33</v>
      </c>
      <c r="F8" s="7">
        <v>825</v>
      </c>
      <c r="G8" s="7">
        <v>891</v>
      </c>
      <c r="H8" s="5">
        <f t="shared" si="1"/>
        <v>1716</v>
      </c>
      <c r="I8" s="7">
        <v>168</v>
      </c>
      <c r="J8" s="7">
        <v>474</v>
      </c>
      <c r="K8" s="5">
        <f t="shared" si="2"/>
        <v>642</v>
      </c>
      <c r="L8" s="5"/>
      <c r="M8" s="2">
        <f t="shared" si="3"/>
        <v>0</v>
      </c>
      <c r="N8" s="2">
        <f t="shared" si="4"/>
        <v>2391</v>
      </c>
      <c r="P8" s="8"/>
      <c r="Q8" s="6"/>
      <c r="R8" s="7"/>
      <c r="S8" s="6"/>
    </row>
    <row r="9" spans="1:19" ht="21" customHeight="1" x14ac:dyDescent="0.25">
      <c r="A9" s="4" t="s">
        <v>18</v>
      </c>
      <c r="B9" s="5"/>
      <c r="C9" s="6"/>
      <c r="D9" s="6"/>
      <c r="E9" s="5">
        <f t="shared" si="0"/>
        <v>0</v>
      </c>
      <c r="F9" s="7">
        <v>765</v>
      </c>
      <c r="G9" s="7">
        <v>207</v>
      </c>
      <c r="H9" s="5">
        <f t="shared" si="1"/>
        <v>972</v>
      </c>
      <c r="I9" s="7">
        <v>39</v>
      </c>
      <c r="J9" s="7">
        <v>105</v>
      </c>
      <c r="K9" s="5">
        <f t="shared" si="2"/>
        <v>144</v>
      </c>
      <c r="L9" s="5"/>
      <c r="M9" s="2">
        <f t="shared" si="3"/>
        <v>0</v>
      </c>
      <c r="N9" s="2">
        <f t="shared" si="4"/>
        <v>1116</v>
      </c>
      <c r="P9" s="8"/>
      <c r="Q9" s="6"/>
      <c r="R9" s="6"/>
      <c r="S9" s="6"/>
    </row>
    <row r="10" spans="1:19" ht="21" customHeight="1" x14ac:dyDescent="0.25">
      <c r="A10" s="4" t="s">
        <v>19</v>
      </c>
      <c r="B10" s="9"/>
      <c r="C10" s="10"/>
      <c r="D10" s="11">
        <v>555</v>
      </c>
      <c r="E10" s="9">
        <f t="shared" si="0"/>
        <v>555</v>
      </c>
      <c r="F10" s="11">
        <v>285</v>
      </c>
      <c r="G10" s="11">
        <v>117</v>
      </c>
      <c r="H10" s="9">
        <f t="shared" si="1"/>
        <v>402</v>
      </c>
      <c r="I10" s="11">
        <v>24</v>
      </c>
      <c r="J10" s="11">
        <v>261</v>
      </c>
      <c r="K10" s="9">
        <f t="shared" si="2"/>
        <v>285</v>
      </c>
      <c r="L10" s="9"/>
      <c r="M10" s="12">
        <f t="shared" si="3"/>
        <v>0</v>
      </c>
      <c r="N10" s="12">
        <f t="shared" si="4"/>
        <v>1242</v>
      </c>
      <c r="P10" s="8"/>
      <c r="Q10" s="6"/>
      <c r="R10" s="6"/>
      <c r="S10" s="7"/>
    </row>
    <row r="11" spans="1:19" ht="21" customHeight="1" thickBot="1" x14ac:dyDescent="0.3">
      <c r="A11" s="13" t="s">
        <v>12</v>
      </c>
      <c r="B11" s="14">
        <f t="shared" ref="B11:N11" si="5">SUM(B3:B10)</f>
        <v>0</v>
      </c>
      <c r="C11" s="14">
        <f>SUM(C3:C10)</f>
        <v>1320</v>
      </c>
      <c r="D11" s="14">
        <f>SUM(D3:D10)</f>
        <v>1755</v>
      </c>
      <c r="E11" s="14">
        <f t="shared" si="5"/>
        <v>3075</v>
      </c>
      <c r="F11" s="14">
        <f t="shared" si="5"/>
        <v>3786</v>
      </c>
      <c r="G11" s="14">
        <f t="shared" si="5"/>
        <v>2124</v>
      </c>
      <c r="H11" s="14">
        <f t="shared" si="5"/>
        <v>5910</v>
      </c>
      <c r="I11" s="14">
        <f t="shared" si="5"/>
        <v>465</v>
      </c>
      <c r="J11" s="14">
        <f t="shared" si="5"/>
        <v>1650</v>
      </c>
      <c r="K11" s="14">
        <f t="shared" si="5"/>
        <v>2115</v>
      </c>
      <c r="L11" s="14">
        <f t="shared" si="5"/>
        <v>0</v>
      </c>
      <c r="M11" s="15">
        <f t="shared" si="5"/>
        <v>0</v>
      </c>
      <c r="N11" s="15">
        <f t="shared" si="5"/>
        <v>11100</v>
      </c>
    </row>
    <row r="12" spans="1:19" ht="21" customHeight="1" thickTop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9" ht="21" customHeight="1" x14ac:dyDescent="0.25">
      <c r="A13" s="3" t="s">
        <v>29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1" customHeight="1" x14ac:dyDescent="0.25">
      <c r="A14" s="4" t="s">
        <v>20</v>
      </c>
      <c r="B14" s="5"/>
      <c r="C14" s="7">
        <v>102</v>
      </c>
      <c r="D14" s="7">
        <v>165</v>
      </c>
      <c r="E14" s="5">
        <f t="shared" ref="E14:E22" si="6">SUM(B14:D14)</f>
        <v>267</v>
      </c>
      <c r="F14" s="7">
        <v>141</v>
      </c>
      <c r="G14" s="7">
        <v>369</v>
      </c>
      <c r="H14" s="5">
        <f t="shared" ref="H14:H22" si="7">SUM(F14:G14)</f>
        <v>510</v>
      </c>
      <c r="I14" s="7">
        <v>36</v>
      </c>
      <c r="J14" s="7">
        <v>24</v>
      </c>
      <c r="K14" s="5">
        <f t="shared" ref="K14:K22" si="8">SUM(I14:J14)</f>
        <v>60</v>
      </c>
      <c r="L14" s="7">
        <v>72</v>
      </c>
      <c r="M14" s="2">
        <f t="shared" ref="M14:M22" si="9">SUM(L14)</f>
        <v>72</v>
      </c>
      <c r="N14" s="2">
        <f t="shared" ref="N14:N22" si="10">M14+K14+H14+E14</f>
        <v>909</v>
      </c>
    </row>
    <row r="15" spans="1:19" ht="21" customHeight="1" x14ac:dyDescent="0.25">
      <c r="A15" s="4" t="s">
        <v>30</v>
      </c>
      <c r="B15" s="5"/>
      <c r="C15" s="7">
        <v>162</v>
      </c>
      <c r="D15" s="7">
        <v>141</v>
      </c>
      <c r="E15" s="5">
        <f t="shared" si="6"/>
        <v>303</v>
      </c>
      <c r="F15" s="7">
        <v>87</v>
      </c>
      <c r="G15" s="7">
        <v>411</v>
      </c>
      <c r="H15" s="5">
        <f t="shared" si="7"/>
        <v>498</v>
      </c>
      <c r="I15" s="7">
        <v>12</v>
      </c>
      <c r="J15" s="7">
        <v>56</v>
      </c>
      <c r="K15" s="5">
        <f t="shared" si="8"/>
        <v>68</v>
      </c>
      <c r="L15" s="7">
        <v>15</v>
      </c>
      <c r="M15" s="2">
        <f t="shared" si="9"/>
        <v>15</v>
      </c>
      <c r="N15" s="2">
        <f t="shared" si="10"/>
        <v>884</v>
      </c>
    </row>
    <row r="16" spans="1:19" ht="21" customHeight="1" x14ac:dyDescent="0.25">
      <c r="A16" s="4" t="s">
        <v>31</v>
      </c>
      <c r="B16" s="5"/>
      <c r="C16" s="7">
        <v>339</v>
      </c>
      <c r="D16" s="7">
        <v>351</v>
      </c>
      <c r="E16" s="5">
        <f t="shared" si="6"/>
        <v>690</v>
      </c>
      <c r="F16" s="7">
        <v>429</v>
      </c>
      <c r="G16" s="7">
        <v>329</v>
      </c>
      <c r="H16" s="5">
        <f t="shared" si="7"/>
        <v>758</v>
      </c>
      <c r="I16" s="7">
        <v>129</v>
      </c>
      <c r="J16" s="7">
        <v>63</v>
      </c>
      <c r="K16" s="5">
        <f t="shared" si="8"/>
        <v>192</v>
      </c>
      <c r="L16" s="7">
        <v>78</v>
      </c>
      <c r="M16" s="2">
        <f t="shared" si="9"/>
        <v>78</v>
      </c>
      <c r="N16" s="2">
        <f t="shared" si="10"/>
        <v>1718</v>
      </c>
    </row>
    <row r="17" spans="1:14" ht="21" customHeight="1" x14ac:dyDescent="0.25">
      <c r="A17" s="4" t="s">
        <v>24</v>
      </c>
      <c r="B17" s="5"/>
      <c r="C17" s="7">
        <v>363</v>
      </c>
      <c r="D17" s="7">
        <v>842</v>
      </c>
      <c r="E17" s="5">
        <f t="shared" si="6"/>
        <v>1205</v>
      </c>
      <c r="F17" s="7">
        <v>1217</v>
      </c>
      <c r="G17" s="7">
        <v>510</v>
      </c>
      <c r="H17" s="5">
        <f t="shared" si="7"/>
        <v>1727</v>
      </c>
      <c r="I17" s="7">
        <v>159</v>
      </c>
      <c r="J17" s="7">
        <v>246</v>
      </c>
      <c r="K17" s="5">
        <f t="shared" si="8"/>
        <v>405</v>
      </c>
      <c r="L17" s="7">
        <v>300</v>
      </c>
      <c r="M17" s="2">
        <f t="shared" si="9"/>
        <v>300</v>
      </c>
      <c r="N17" s="2">
        <f t="shared" si="10"/>
        <v>3637</v>
      </c>
    </row>
    <row r="18" spans="1:14" ht="21" customHeight="1" x14ac:dyDescent="0.25">
      <c r="A18" s="4" t="s">
        <v>25</v>
      </c>
      <c r="B18" s="5"/>
      <c r="C18" s="6"/>
      <c r="D18" s="6"/>
      <c r="E18" s="5">
        <f t="shared" si="6"/>
        <v>0</v>
      </c>
      <c r="F18" s="6"/>
      <c r="G18" s="6"/>
      <c r="H18" s="5">
        <f t="shared" si="7"/>
        <v>0</v>
      </c>
      <c r="I18" s="6"/>
      <c r="J18" s="7">
        <v>108</v>
      </c>
      <c r="K18" s="5">
        <f t="shared" si="8"/>
        <v>108</v>
      </c>
      <c r="L18" s="7">
        <v>69</v>
      </c>
      <c r="M18" s="2">
        <f t="shared" si="9"/>
        <v>69</v>
      </c>
      <c r="N18" s="2">
        <f t="shared" si="10"/>
        <v>177</v>
      </c>
    </row>
    <row r="19" spans="1:14" ht="21" customHeight="1" x14ac:dyDescent="0.25">
      <c r="A19" s="4" t="s">
        <v>26</v>
      </c>
      <c r="B19" s="5"/>
      <c r="C19" s="7">
        <v>135</v>
      </c>
      <c r="D19" s="6"/>
      <c r="E19" s="5">
        <f t="shared" si="6"/>
        <v>135</v>
      </c>
      <c r="F19" s="7">
        <v>1068</v>
      </c>
      <c r="G19" s="7">
        <v>249</v>
      </c>
      <c r="H19" s="5">
        <f t="shared" si="7"/>
        <v>1317</v>
      </c>
      <c r="I19" s="7">
        <v>102</v>
      </c>
      <c r="J19" s="7">
        <v>447</v>
      </c>
      <c r="K19" s="5">
        <f t="shared" si="8"/>
        <v>549</v>
      </c>
      <c r="L19" s="7">
        <v>46</v>
      </c>
      <c r="M19" s="2">
        <f t="shared" si="9"/>
        <v>46</v>
      </c>
      <c r="N19" s="2">
        <f t="shared" si="10"/>
        <v>2047</v>
      </c>
    </row>
    <row r="20" spans="1:14" ht="21" customHeight="1" x14ac:dyDescent="0.25">
      <c r="A20" s="4" t="s">
        <v>22</v>
      </c>
      <c r="B20" s="5"/>
      <c r="C20" s="7">
        <v>676</v>
      </c>
      <c r="D20" s="7">
        <v>1035</v>
      </c>
      <c r="E20" s="5">
        <f t="shared" si="6"/>
        <v>1711</v>
      </c>
      <c r="F20" s="7">
        <v>1582</v>
      </c>
      <c r="G20" s="7">
        <v>1446</v>
      </c>
      <c r="H20" s="5">
        <f t="shared" si="7"/>
        <v>3028</v>
      </c>
      <c r="I20" s="7">
        <v>210</v>
      </c>
      <c r="J20" s="7">
        <v>532</v>
      </c>
      <c r="K20" s="5">
        <f t="shared" si="8"/>
        <v>742</v>
      </c>
      <c r="L20" s="7">
        <v>273</v>
      </c>
      <c r="M20" s="2">
        <f t="shared" si="9"/>
        <v>273</v>
      </c>
      <c r="N20" s="2">
        <f t="shared" si="10"/>
        <v>5754</v>
      </c>
    </row>
    <row r="21" spans="1:14" ht="21" customHeight="1" x14ac:dyDescent="0.25">
      <c r="A21" s="4" t="s">
        <v>32</v>
      </c>
      <c r="B21" s="5"/>
      <c r="C21" s="6"/>
      <c r="D21" s="6"/>
      <c r="E21" s="5">
        <f t="shared" si="6"/>
        <v>0</v>
      </c>
      <c r="F21" s="6"/>
      <c r="G21" s="7">
        <v>39</v>
      </c>
      <c r="H21" s="5">
        <f t="shared" si="7"/>
        <v>39</v>
      </c>
      <c r="I21" s="6"/>
      <c r="J21" s="6"/>
      <c r="K21" s="5">
        <f t="shared" si="8"/>
        <v>0</v>
      </c>
      <c r="L21" s="6"/>
      <c r="M21" s="2">
        <f t="shared" si="9"/>
        <v>0</v>
      </c>
      <c r="N21" s="2">
        <f t="shared" si="10"/>
        <v>39</v>
      </c>
    </row>
    <row r="22" spans="1:14" ht="21" customHeight="1" x14ac:dyDescent="0.25">
      <c r="A22" s="4" t="s">
        <v>33</v>
      </c>
      <c r="B22" s="9"/>
      <c r="C22" s="10"/>
      <c r="D22" s="10"/>
      <c r="E22" s="9">
        <f t="shared" si="6"/>
        <v>0</v>
      </c>
      <c r="F22" s="16"/>
      <c r="G22" s="16"/>
      <c r="H22" s="9">
        <f t="shared" si="7"/>
        <v>0</v>
      </c>
      <c r="I22" s="11">
        <v>48</v>
      </c>
      <c r="J22" s="11">
        <v>30</v>
      </c>
      <c r="K22" s="9">
        <f t="shared" si="8"/>
        <v>78</v>
      </c>
      <c r="L22" s="11">
        <v>15</v>
      </c>
      <c r="M22" s="12">
        <f t="shared" si="9"/>
        <v>15</v>
      </c>
      <c r="N22" s="12">
        <f t="shared" si="10"/>
        <v>93</v>
      </c>
    </row>
    <row r="23" spans="1:14" ht="21" customHeight="1" thickBot="1" x14ac:dyDescent="0.3">
      <c r="A23" s="13" t="s">
        <v>12</v>
      </c>
      <c r="B23" s="14">
        <f t="shared" ref="B23:N23" si="11">SUM(B14:B22)</f>
        <v>0</v>
      </c>
      <c r="C23" s="14">
        <f t="shared" si="11"/>
        <v>1777</v>
      </c>
      <c r="D23" s="14">
        <f t="shared" si="11"/>
        <v>2534</v>
      </c>
      <c r="E23" s="14">
        <f t="shared" si="11"/>
        <v>4311</v>
      </c>
      <c r="F23" s="14">
        <f t="shared" si="11"/>
        <v>4524</v>
      </c>
      <c r="G23" s="14">
        <f t="shared" si="11"/>
        <v>3353</v>
      </c>
      <c r="H23" s="14">
        <f t="shared" si="11"/>
        <v>7877</v>
      </c>
      <c r="I23" s="14">
        <f t="shared" si="11"/>
        <v>696</v>
      </c>
      <c r="J23" s="14">
        <f t="shared" si="11"/>
        <v>1506</v>
      </c>
      <c r="K23" s="14">
        <f t="shared" si="11"/>
        <v>2202</v>
      </c>
      <c r="L23" s="14">
        <f t="shared" si="11"/>
        <v>868</v>
      </c>
      <c r="M23" s="15">
        <f t="shared" si="11"/>
        <v>868</v>
      </c>
      <c r="N23" s="15">
        <f t="shared" si="11"/>
        <v>15258</v>
      </c>
    </row>
    <row r="24" spans="1:14" ht="21" customHeight="1" thickTop="1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4" ht="21" customHeight="1" x14ac:dyDescent="0.25">
      <c r="A25" s="3" t="s">
        <v>34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4" ht="21" customHeight="1" x14ac:dyDescent="0.25">
      <c r="A26" s="4" t="s">
        <v>35</v>
      </c>
      <c r="B26" s="5"/>
      <c r="C26" s="7">
        <v>513</v>
      </c>
      <c r="D26" s="6"/>
      <c r="E26" s="5">
        <f t="shared" ref="E26:E45" si="12">SUM(B26:D26)</f>
        <v>513</v>
      </c>
      <c r="F26" s="7">
        <v>108</v>
      </c>
      <c r="G26" s="7">
        <v>3</v>
      </c>
      <c r="H26" s="5">
        <f t="shared" ref="H26:H45" si="13">SUM(F26:G26)</f>
        <v>111</v>
      </c>
      <c r="I26" s="6"/>
      <c r="J26" s="6"/>
      <c r="K26" s="5">
        <f t="shared" ref="K26:K45" si="14">SUM(I26:J26)</f>
        <v>0</v>
      </c>
      <c r="L26" s="5"/>
      <c r="M26" s="2">
        <f t="shared" ref="M26:M45" si="15">SUM(L26)</f>
        <v>0</v>
      </c>
      <c r="N26" s="2">
        <f t="shared" ref="N26:N45" si="16">M26+K26+H26+E26</f>
        <v>624</v>
      </c>
    </row>
    <row r="27" spans="1:14" ht="21" customHeight="1" x14ac:dyDescent="0.25">
      <c r="A27" s="4" t="s">
        <v>36</v>
      </c>
      <c r="B27" s="5"/>
      <c r="C27" s="7">
        <v>462</v>
      </c>
      <c r="D27" s="7">
        <v>225</v>
      </c>
      <c r="E27" s="5">
        <f t="shared" si="12"/>
        <v>687</v>
      </c>
      <c r="F27" s="7">
        <v>273</v>
      </c>
      <c r="G27" s="7">
        <v>105</v>
      </c>
      <c r="H27" s="5">
        <f t="shared" si="13"/>
        <v>378</v>
      </c>
      <c r="I27" s="6"/>
      <c r="J27" s="6"/>
      <c r="K27" s="5">
        <f t="shared" si="14"/>
        <v>0</v>
      </c>
      <c r="L27" s="5"/>
      <c r="M27" s="2">
        <f t="shared" si="15"/>
        <v>0</v>
      </c>
      <c r="N27" s="2">
        <f t="shared" si="16"/>
        <v>1065</v>
      </c>
    </row>
    <row r="28" spans="1:14" ht="21" customHeight="1" x14ac:dyDescent="0.25">
      <c r="A28" s="4" t="s">
        <v>37</v>
      </c>
      <c r="B28" s="5"/>
      <c r="C28" s="7">
        <v>726</v>
      </c>
      <c r="D28" s="7">
        <v>258</v>
      </c>
      <c r="E28" s="5">
        <f t="shared" si="12"/>
        <v>984</v>
      </c>
      <c r="F28" s="7">
        <v>741</v>
      </c>
      <c r="G28" s="7">
        <v>93</v>
      </c>
      <c r="H28" s="5">
        <f t="shared" si="13"/>
        <v>834</v>
      </c>
      <c r="I28" s="6"/>
      <c r="J28" s="6"/>
      <c r="K28" s="5">
        <f t="shared" si="14"/>
        <v>0</v>
      </c>
      <c r="L28" s="5"/>
      <c r="M28" s="2">
        <f t="shared" si="15"/>
        <v>0</v>
      </c>
      <c r="N28" s="2">
        <f t="shared" si="16"/>
        <v>1818</v>
      </c>
    </row>
    <row r="29" spans="1:14" ht="21" customHeight="1" x14ac:dyDescent="0.25">
      <c r="A29" s="4" t="s">
        <v>21</v>
      </c>
      <c r="B29" s="5"/>
      <c r="C29" s="7">
        <v>33</v>
      </c>
      <c r="D29" s="6"/>
      <c r="E29" s="5">
        <f t="shared" si="12"/>
        <v>33</v>
      </c>
      <c r="F29" s="7">
        <v>669</v>
      </c>
      <c r="G29" s="7">
        <v>285</v>
      </c>
      <c r="H29" s="5">
        <f t="shared" si="13"/>
        <v>954</v>
      </c>
      <c r="I29" s="7">
        <v>259</v>
      </c>
      <c r="J29" s="7">
        <v>93</v>
      </c>
      <c r="K29" s="5">
        <f t="shared" si="14"/>
        <v>352</v>
      </c>
      <c r="L29" s="5"/>
      <c r="M29" s="2">
        <f t="shared" si="15"/>
        <v>0</v>
      </c>
      <c r="N29" s="2">
        <f t="shared" si="16"/>
        <v>1339</v>
      </c>
    </row>
    <row r="30" spans="1:14" ht="21" customHeight="1" x14ac:dyDescent="0.25">
      <c r="A30" s="4" t="s">
        <v>38</v>
      </c>
      <c r="B30" s="5"/>
      <c r="C30" s="6"/>
      <c r="D30" s="6"/>
      <c r="E30" s="5">
        <f t="shared" si="12"/>
        <v>0</v>
      </c>
      <c r="F30" s="7">
        <v>219</v>
      </c>
      <c r="G30" s="6"/>
      <c r="H30" s="5">
        <f t="shared" si="13"/>
        <v>219</v>
      </c>
      <c r="I30" s="6"/>
      <c r="J30" s="6"/>
      <c r="K30" s="5">
        <f t="shared" si="14"/>
        <v>0</v>
      </c>
      <c r="L30" s="5"/>
      <c r="M30" s="2">
        <f t="shared" si="15"/>
        <v>0</v>
      </c>
      <c r="N30" s="2">
        <f t="shared" si="16"/>
        <v>219</v>
      </c>
    </row>
    <row r="31" spans="1:14" ht="21" customHeight="1" x14ac:dyDescent="0.25">
      <c r="A31" s="4" t="s">
        <v>39</v>
      </c>
      <c r="B31" s="5"/>
      <c r="C31" s="7">
        <v>2172</v>
      </c>
      <c r="D31" s="7">
        <v>1188</v>
      </c>
      <c r="E31" s="5">
        <f t="shared" si="12"/>
        <v>3360</v>
      </c>
      <c r="F31" s="7">
        <v>702</v>
      </c>
      <c r="G31" s="7">
        <v>216</v>
      </c>
      <c r="H31" s="5">
        <f t="shared" si="13"/>
        <v>918</v>
      </c>
      <c r="I31" s="7">
        <v>147</v>
      </c>
      <c r="J31" s="7">
        <v>120</v>
      </c>
      <c r="K31" s="5">
        <f t="shared" si="14"/>
        <v>267</v>
      </c>
      <c r="L31" s="5"/>
      <c r="M31" s="2">
        <f t="shared" si="15"/>
        <v>0</v>
      </c>
      <c r="N31" s="2">
        <f t="shared" si="16"/>
        <v>4545</v>
      </c>
    </row>
    <row r="32" spans="1:14" ht="21" customHeight="1" x14ac:dyDescent="0.25">
      <c r="A32" s="4" t="s">
        <v>40</v>
      </c>
      <c r="B32" s="5"/>
      <c r="C32" s="6"/>
      <c r="D32" s="6"/>
      <c r="E32" s="5">
        <f t="shared" si="12"/>
        <v>0</v>
      </c>
      <c r="F32" s="6"/>
      <c r="G32" s="7">
        <v>33</v>
      </c>
      <c r="H32" s="5">
        <f t="shared" si="13"/>
        <v>33</v>
      </c>
      <c r="I32" s="7">
        <v>60</v>
      </c>
      <c r="J32" s="6"/>
      <c r="K32" s="5">
        <f t="shared" si="14"/>
        <v>60</v>
      </c>
      <c r="L32" s="5"/>
      <c r="M32" s="2">
        <f t="shared" si="15"/>
        <v>0</v>
      </c>
      <c r="N32" s="2">
        <f t="shared" si="16"/>
        <v>93</v>
      </c>
    </row>
    <row r="33" spans="1:14" ht="21" customHeight="1" x14ac:dyDescent="0.25">
      <c r="A33" s="4" t="s">
        <v>61</v>
      </c>
      <c r="B33" s="5"/>
      <c r="C33" s="7">
        <v>738</v>
      </c>
      <c r="D33" s="7">
        <v>174</v>
      </c>
      <c r="E33" s="5">
        <f t="shared" si="12"/>
        <v>912</v>
      </c>
      <c r="F33" s="7">
        <v>291</v>
      </c>
      <c r="G33" s="7">
        <v>36</v>
      </c>
      <c r="H33" s="5">
        <f t="shared" si="13"/>
        <v>327</v>
      </c>
      <c r="I33" s="6"/>
      <c r="J33" s="6"/>
      <c r="K33" s="5">
        <f t="shared" si="14"/>
        <v>0</v>
      </c>
      <c r="L33" s="5"/>
      <c r="M33" s="2">
        <f t="shared" si="15"/>
        <v>0</v>
      </c>
      <c r="N33" s="2">
        <f t="shared" si="16"/>
        <v>1239</v>
      </c>
    </row>
    <row r="34" spans="1:14" ht="21" customHeight="1" x14ac:dyDescent="0.25">
      <c r="A34" s="4" t="s">
        <v>64</v>
      </c>
      <c r="B34" s="5"/>
      <c r="C34" s="7">
        <v>6</v>
      </c>
      <c r="D34" s="7">
        <v>132</v>
      </c>
      <c r="E34" s="5">
        <f>SUM(B34:D34)</f>
        <v>138</v>
      </c>
      <c r="F34" s="6"/>
      <c r="G34" s="7">
        <v>3</v>
      </c>
      <c r="H34" s="5">
        <f t="shared" si="13"/>
        <v>3</v>
      </c>
      <c r="I34" s="6"/>
      <c r="J34" s="6"/>
      <c r="K34" s="5">
        <f t="shared" si="14"/>
        <v>0</v>
      </c>
      <c r="L34" s="5"/>
      <c r="M34" s="2">
        <f t="shared" si="15"/>
        <v>0</v>
      </c>
      <c r="N34" s="2">
        <f t="shared" si="16"/>
        <v>141</v>
      </c>
    </row>
    <row r="35" spans="1:14" ht="21" customHeight="1" x14ac:dyDescent="0.25">
      <c r="A35" s="4" t="s">
        <v>63</v>
      </c>
      <c r="B35" s="5"/>
      <c r="C35" s="7">
        <v>147</v>
      </c>
      <c r="D35" s="6"/>
      <c r="E35" s="5">
        <f t="shared" si="12"/>
        <v>147</v>
      </c>
      <c r="F35" s="6"/>
      <c r="G35" s="6"/>
      <c r="H35" s="5">
        <f t="shared" si="13"/>
        <v>0</v>
      </c>
      <c r="I35" s="6"/>
      <c r="J35" s="6"/>
      <c r="K35" s="5">
        <f t="shared" si="14"/>
        <v>0</v>
      </c>
      <c r="L35" s="5"/>
      <c r="M35" s="2">
        <f t="shared" si="15"/>
        <v>0</v>
      </c>
      <c r="N35" s="2">
        <f t="shared" si="16"/>
        <v>147</v>
      </c>
    </row>
    <row r="36" spans="1:14" ht="21" customHeight="1" x14ac:dyDescent="0.25">
      <c r="A36" s="4" t="s">
        <v>41</v>
      </c>
      <c r="B36" s="5"/>
      <c r="C36" s="7">
        <v>1311</v>
      </c>
      <c r="D36" s="7">
        <v>189</v>
      </c>
      <c r="E36" s="5">
        <f t="shared" si="12"/>
        <v>1500</v>
      </c>
      <c r="F36" s="7">
        <v>213</v>
      </c>
      <c r="G36" s="7">
        <v>51</v>
      </c>
      <c r="H36" s="5">
        <f t="shared" si="13"/>
        <v>264</v>
      </c>
      <c r="I36" s="7">
        <v>57</v>
      </c>
      <c r="J36" s="7">
        <v>67</v>
      </c>
      <c r="K36" s="5">
        <f t="shared" si="14"/>
        <v>124</v>
      </c>
      <c r="L36" s="5"/>
      <c r="M36" s="2">
        <f t="shared" si="15"/>
        <v>0</v>
      </c>
      <c r="N36" s="2">
        <f t="shared" si="16"/>
        <v>1888</v>
      </c>
    </row>
    <row r="37" spans="1:14" ht="21" customHeight="1" x14ac:dyDescent="0.25">
      <c r="A37" s="4" t="s">
        <v>42</v>
      </c>
      <c r="B37" s="5"/>
      <c r="C37" s="7">
        <v>655</v>
      </c>
      <c r="D37" s="7">
        <v>49</v>
      </c>
      <c r="E37" s="5">
        <f t="shared" si="12"/>
        <v>704</v>
      </c>
      <c r="F37" s="7">
        <v>96</v>
      </c>
      <c r="G37" s="7">
        <v>24</v>
      </c>
      <c r="H37" s="5">
        <f t="shared" si="13"/>
        <v>120</v>
      </c>
      <c r="I37" s="6"/>
      <c r="J37" s="6"/>
      <c r="K37" s="5">
        <f t="shared" si="14"/>
        <v>0</v>
      </c>
      <c r="L37" s="5"/>
      <c r="M37" s="2">
        <f t="shared" si="15"/>
        <v>0</v>
      </c>
      <c r="N37" s="2">
        <f t="shared" si="16"/>
        <v>824</v>
      </c>
    </row>
    <row r="38" spans="1:14" ht="21" customHeight="1" x14ac:dyDescent="0.25">
      <c r="A38" s="4" t="s">
        <v>43</v>
      </c>
      <c r="B38" s="5"/>
      <c r="C38" s="7">
        <v>58.5</v>
      </c>
      <c r="D38" s="7">
        <v>52.5</v>
      </c>
      <c r="E38" s="5">
        <f t="shared" si="12"/>
        <v>111</v>
      </c>
      <c r="F38" s="6"/>
      <c r="G38" s="7">
        <v>22.5</v>
      </c>
      <c r="H38" s="5">
        <f t="shared" si="13"/>
        <v>22.5</v>
      </c>
      <c r="I38" s="6"/>
      <c r="J38" s="6"/>
      <c r="K38" s="5">
        <f t="shared" si="14"/>
        <v>0</v>
      </c>
      <c r="L38" s="5"/>
      <c r="M38" s="2">
        <f t="shared" si="15"/>
        <v>0</v>
      </c>
      <c r="N38" s="2">
        <f t="shared" si="16"/>
        <v>133.5</v>
      </c>
    </row>
    <row r="39" spans="1:14" ht="21" customHeight="1" x14ac:dyDescent="0.25">
      <c r="A39" s="4" t="s">
        <v>71</v>
      </c>
      <c r="B39" s="5"/>
      <c r="C39" s="7"/>
      <c r="D39" s="7"/>
      <c r="E39" s="5">
        <f t="shared" si="12"/>
        <v>0</v>
      </c>
      <c r="F39" s="6"/>
      <c r="G39" s="7"/>
      <c r="H39" s="5">
        <f t="shared" si="13"/>
        <v>0</v>
      </c>
      <c r="I39" s="6"/>
      <c r="J39" s="6"/>
      <c r="K39" s="5">
        <f t="shared" si="14"/>
        <v>0</v>
      </c>
      <c r="L39" s="5"/>
      <c r="M39" s="2">
        <f t="shared" si="15"/>
        <v>0</v>
      </c>
      <c r="N39" s="2">
        <f t="shared" si="16"/>
        <v>0</v>
      </c>
    </row>
    <row r="40" spans="1:14" ht="21" customHeight="1" x14ac:dyDescent="0.25">
      <c r="A40" s="4" t="s">
        <v>62</v>
      </c>
      <c r="B40" s="5"/>
      <c r="C40" s="7">
        <v>5</v>
      </c>
      <c r="D40" s="7">
        <v>1.5</v>
      </c>
      <c r="E40" s="5">
        <f t="shared" si="12"/>
        <v>6.5</v>
      </c>
      <c r="F40" s="6"/>
      <c r="G40" s="6"/>
      <c r="H40" s="5">
        <f t="shared" si="13"/>
        <v>0</v>
      </c>
      <c r="I40" s="6"/>
      <c r="J40" s="6"/>
      <c r="K40" s="5">
        <f t="shared" si="14"/>
        <v>0</v>
      </c>
      <c r="L40" s="5"/>
      <c r="M40" s="2">
        <f t="shared" si="15"/>
        <v>0</v>
      </c>
      <c r="N40" s="2">
        <f t="shared" si="16"/>
        <v>6.5</v>
      </c>
    </row>
    <row r="41" spans="1:14" ht="21" customHeight="1" x14ac:dyDescent="0.25">
      <c r="A41" s="4" t="s">
        <v>67</v>
      </c>
      <c r="B41" s="5"/>
      <c r="C41" s="6"/>
      <c r="D41" s="6"/>
      <c r="E41" s="5">
        <f t="shared" si="12"/>
        <v>0</v>
      </c>
      <c r="F41" s="7">
        <v>123</v>
      </c>
      <c r="G41" s="6"/>
      <c r="H41" s="5">
        <f t="shared" si="13"/>
        <v>123</v>
      </c>
      <c r="I41" s="6"/>
      <c r="J41" s="6"/>
      <c r="K41" s="5">
        <f t="shared" si="14"/>
        <v>0</v>
      </c>
      <c r="L41" s="5"/>
      <c r="M41" s="2">
        <f t="shared" si="15"/>
        <v>0</v>
      </c>
      <c r="N41" s="2">
        <f t="shared" si="16"/>
        <v>123</v>
      </c>
    </row>
    <row r="42" spans="1:14" ht="21" customHeight="1" x14ac:dyDescent="0.25">
      <c r="A42" s="4" t="s">
        <v>44</v>
      </c>
      <c r="B42" s="5"/>
      <c r="C42" s="7">
        <v>621</v>
      </c>
      <c r="D42" s="7">
        <v>102</v>
      </c>
      <c r="E42" s="5">
        <f t="shared" si="12"/>
        <v>723</v>
      </c>
      <c r="F42" s="7">
        <v>138</v>
      </c>
      <c r="G42" s="6"/>
      <c r="H42" s="5">
        <f t="shared" si="13"/>
        <v>138</v>
      </c>
      <c r="I42" s="6"/>
      <c r="J42" s="6"/>
      <c r="K42" s="5">
        <f t="shared" si="14"/>
        <v>0</v>
      </c>
      <c r="L42" s="5"/>
      <c r="M42" s="2">
        <f t="shared" si="15"/>
        <v>0</v>
      </c>
      <c r="N42" s="2">
        <f t="shared" si="16"/>
        <v>861</v>
      </c>
    </row>
    <row r="43" spans="1:14" ht="21" customHeight="1" x14ac:dyDescent="0.25">
      <c r="A43" s="4" t="s">
        <v>45</v>
      </c>
      <c r="B43" s="5"/>
      <c r="C43" s="7">
        <v>336</v>
      </c>
      <c r="D43" s="7">
        <v>57</v>
      </c>
      <c r="E43" s="5">
        <f t="shared" si="12"/>
        <v>393</v>
      </c>
      <c r="F43" s="7">
        <v>41</v>
      </c>
      <c r="G43" s="7">
        <v>79</v>
      </c>
      <c r="H43" s="5">
        <f t="shared" si="13"/>
        <v>120</v>
      </c>
      <c r="I43" s="7">
        <v>51</v>
      </c>
      <c r="J43" s="7">
        <v>72</v>
      </c>
      <c r="K43" s="5">
        <f t="shared" si="14"/>
        <v>123</v>
      </c>
      <c r="L43" s="5"/>
      <c r="M43" s="2">
        <f t="shared" si="15"/>
        <v>0</v>
      </c>
      <c r="N43" s="2">
        <f t="shared" si="16"/>
        <v>636</v>
      </c>
    </row>
    <row r="44" spans="1:14" ht="21" customHeight="1" x14ac:dyDescent="0.25">
      <c r="A44" s="4" t="s">
        <v>28</v>
      </c>
      <c r="B44" s="5"/>
      <c r="C44" s="7">
        <v>711</v>
      </c>
      <c r="D44" s="7">
        <v>411</v>
      </c>
      <c r="E44" s="5">
        <f t="shared" si="12"/>
        <v>1122</v>
      </c>
      <c r="F44" s="7">
        <v>508</v>
      </c>
      <c r="G44" s="7">
        <v>111</v>
      </c>
      <c r="H44" s="5">
        <f t="shared" si="13"/>
        <v>619</v>
      </c>
      <c r="I44" s="7">
        <v>6</v>
      </c>
      <c r="J44" s="7">
        <v>113</v>
      </c>
      <c r="K44" s="5">
        <f t="shared" si="14"/>
        <v>119</v>
      </c>
      <c r="L44" s="5"/>
      <c r="M44" s="2">
        <f t="shared" si="15"/>
        <v>0</v>
      </c>
      <c r="N44" s="2">
        <f t="shared" si="16"/>
        <v>1860</v>
      </c>
    </row>
    <row r="45" spans="1:14" ht="21" customHeight="1" x14ac:dyDescent="0.25">
      <c r="A45" s="17" t="s">
        <v>46</v>
      </c>
      <c r="B45" s="9"/>
      <c r="C45" s="11">
        <v>1014</v>
      </c>
      <c r="D45" s="11">
        <v>84</v>
      </c>
      <c r="E45" s="9">
        <f t="shared" si="12"/>
        <v>1098</v>
      </c>
      <c r="F45" s="11">
        <v>297</v>
      </c>
      <c r="G45" s="11">
        <v>24</v>
      </c>
      <c r="H45" s="9">
        <f t="shared" si="13"/>
        <v>321</v>
      </c>
      <c r="I45" s="10"/>
      <c r="J45" s="10"/>
      <c r="K45" s="9">
        <f t="shared" si="14"/>
        <v>0</v>
      </c>
      <c r="L45" s="9"/>
      <c r="M45" s="12">
        <f t="shared" si="15"/>
        <v>0</v>
      </c>
      <c r="N45" s="12">
        <f t="shared" si="16"/>
        <v>1419</v>
      </c>
    </row>
    <row r="46" spans="1:14" ht="21" customHeight="1" thickBot="1" x14ac:dyDescent="0.3">
      <c r="A46" s="13" t="s">
        <v>12</v>
      </c>
      <c r="B46" s="14">
        <f t="shared" ref="B46:N46" si="17">SUM(B26:B45)</f>
        <v>0</v>
      </c>
      <c r="C46" s="14">
        <f t="shared" si="17"/>
        <v>9508.5</v>
      </c>
      <c r="D46" s="14">
        <f t="shared" si="17"/>
        <v>2923</v>
      </c>
      <c r="E46" s="14">
        <f t="shared" si="17"/>
        <v>12431.5</v>
      </c>
      <c r="F46" s="14">
        <f t="shared" si="17"/>
        <v>4419</v>
      </c>
      <c r="G46" s="14">
        <f t="shared" si="17"/>
        <v>1085.5</v>
      </c>
      <c r="H46" s="14">
        <f t="shared" si="17"/>
        <v>5504.5</v>
      </c>
      <c r="I46" s="14">
        <f t="shared" si="17"/>
        <v>580</v>
      </c>
      <c r="J46" s="14">
        <f t="shared" si="17"/>
        <v>465</v>
      </c>
      <c r="K46" s="14">
        <f t="shared" si="17"/>
        <v>1045</v>
      </c>
      <c r="L46" s="14">
        <f t="shared" si="17"/>
        <v>0</v>
      </c>
      <c r="M46" s="15">
        <f t="shared" si="17"/>
        <v>0</v>
      </c>
      <c r="N46" s="15">
        <f t="shared" si="17"/>
        <v>18981</v>
      </c>
    </row>
    <row r="47" spans="1:14" ht="6" customHeight="1" thickTop="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21" customHeight="1" x14ac:dyDescent="0.25">
      <c r="A48" s="3" t="s">
        <v>27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4" ht="21" customHeight="1" x14ac:dyDescent="0.25">
      <c r="A49" s="4" t="s">
        <v>27</v>
      </c>
      <c r="B49" s="9"/>
      <c r="C49" s="9"/>
      <c r="D49" s="18">
        <v>111</v>
      </c>
      <c r="E49" s="9">
        <f>SUM(B49:D49)</f>
        <v>111</v>
      </c>
      <c r="F49" s="18">
        <v>3373</v>
      </c>
      <c r="G49" s="18">
        <v>2879</v>
      </c>
      <c r="H49" s="9">
        <f>SUM(F49:G49)</f>
        <v>6252</v>
      </c>
      <c r="I49" s="18"/>
      <c r="J49" s="18">
        <v>1812</v>
      </c>
      <c r="K49" s="9">
        <f>SUM(I49:J49)</f>
        <v>1812</v>
      </c>
      <c r="L49" s="18">
        <v>325</v>
      </c>
      <c r="M49" s="12">
        <f>SUM(L49)</f>
        <v>325</v>
      </c>
      <c r="N49" s="12">
        <f>M49+K49+H49+E49</f>
        <v>8500</v>
      </c>
    </row>
    <row r="50" spans="1:14" ht="21" customHeight="1" thickBot="1" x14ac:dyDescent="0.3">
      <c r="A50" s="13" t="s">
        <v>12</v>
      </c>
      <c r="B50" s="14">
        <f>SUM(B49)</f>
        <v>0</v>
      </c>
      <c r="C50" s="14">
        <f>SUM(C49)</f>
        <v>0</v>
      </c>
      <c r="D50" s="14">
        <f>SUM(D49)</f>
        <v>111</v>
      </c>
      <c r="E50" s="14">
        <f>SUM(E49)</f>
        <v>111</v>
      </c>
      <c r="F50" s="14">
        <f t="shared" ref="F50:N50" si="18">SUM(F49)</f>
        <v>3373</v>
      </c>
      <c r="G50" s="14">
        <f t="shared" si="18"/>
        <v>2879</v>
      </c>
      <c r="H50" s="14">
        <f t="shared" si="18"/>
        <v>6252</v>
      </c>
      <c r="I50" s="14">
        <f t="shared" si="18"/>
        <v>0</v>
      </c>
      <c r="J50" s="14">
        <f t="shared" si="18"/>
        <v>1812</v>
      </c>
      <c r="K50" s="14">
        <f t="shared" si="18"/>
        <v>1812</v>
      </c>
      <c r="L50" s="14">
        <f t="shared" si="18"/>
        <v>325</v>
      </c>
      <c r="M50" s="15">
        <f t="shared" si="18"/>
        <v>325</v>
      </c>
      <c r="N50" s="15">
        <f t="shared" si="18"/>
        <v>8500</v>
      </c>
    </row>
    <row r="51" spans="1:14" ht="21" customHeight="1" thickTop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4" ht="21" customHeight="1" x14ac:dyDescent="0.25">
      <c r="A52" s="3" t="s">
        <v>47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4" ht="21" customHeight="1" x14ac:dyDescent="0.25">
      <c r="A53" s="4" t="s">
        <v>48</v>
      </c>
      <c r="B53" s="19"/>
      <c r="C53" s="7">
        <v>312</v>
      </c>
      <c r="D53" s="6"/>
      <c r="E53" s="5">
        <f t="shared" ref="E53:E66" si="19">SUM(B53:D53)</f>
        <v>312</v>
      </c>
      <c r="F53" s="6"/>
      <c r="G53" s="7">
        <v>18</v>
      </c>
      <c r="H53" s="5">
        <f t="shared" ref="H53:H66" si="20">SUM(F53:G53)</f>
        <v>18</v>
      </c>
      <c r="I53" s="6"/>
      <c r="J53" s="6"/>
      <c r="K53" s="5">
        <f t="shared" ref="K53:K66" si="21">SUM(I53:J53)</f>
        <v>0</v>
      </c>
      <c r="L53" s="6"/>
      <c r="M53" s="2">
        <f t="shared" ref="M53:M66" si="22">SUM(L53)</f>
        <v>0</v>
      </c>
      <c r="N53" s="2">
        <f>M53+K53+H53+E53</f>
        <v>330</v>
      </c>
    </row>
    <row r="54" spans="1:14" ht="21" customHeight="1" x14ac:dyDescent="0.25">
      <c r="A54" s="4" t="s">
        <v>49</v>
      </c>
      <c r="B54" s="19"/>
      <c r="C54" s="6"/>
      <c r="D54" s="6"/>
      <c r="E54" s="5">
        <f t="shared" si="19"/>
        <v>0</v>
      </c>
      <c r="F54" s="6"/>
      <c r="G54" s="7">
        <v>18</v>
      </c>
      <c r="H54" s="5">
        <f t="shared" si="20"/>
        <v>18</v>
      </c>
      <c r="I54" s="7">
        <v>144</v>
      </c>
      <c r="J54" s="7">
        <v>201</v>
      </c>
      <c r="K54" s="5">
        <f t="shared" si="21"/>
        <v>345</v>
      </c>
      <c r="L54" s="7">
        <v>99</v>
      </c>
      <c r="M54" s="2">
        <f t="shared" si="22"/>
        <v>99</v>
      </c>
      <c r="N54" s="2">
        <f t="shared" ref="N54:N66" si="23">M54+K54+H54+E54</f>
        <v>462</v>
      </c>
    </row>
    <row r="55" spans="1:14" ht="21" customHeight="1" x14ac:dyDescent="0.25">
      <c r="A55" s="4" t="s">
        <v>60</v>
      </c>
      <c r="B55" s="19"/>
      <c r="C55" s="6"/>
      <c r="D55" s="6"/>
      <c r="E55" s="5">
        <f t="shared" si="19"/>
        <v>0</v>
      </c>
      <c r="F55" s="6"/>
      <c r="G55" s="6"/>
      <c r="H55" s="5">
        <f t="shared" si="20"/>
        <v>0</v>
      </c>
      <c r="I55" s="6"/>
      <c r="J55" s="6"/>
      <c r="K55" s="5">
        <f t="shared" si="21"/>
        <v>0</v>
      </c>
      <c r="L55" s="7">
        <v>129</v>
      </c>
      <c r="M55" s="2">
        <f t="shared" si="22"/>
        <v>129</v>
      </c>
      <c r="N55" s="2">
        <f t="shared" si="23"/>
        <v>129</v>
      </c>
    </row>
    <row r="56" spans="1:14" ht="21" customHeight="1" x14ac:dyDescent="0.25">
      <c r="A56" s="4" t="s">
        <v>50</v>
      </c>
      <c r="B56" s="19"/>
      <c r="C56" s="7">
        <v>1536</v>
      </c>
      <c r="D56" s="7">
        <v>1040</v>
      </c>
      <c r="E56" s="5">
        <f t="shared" si="19"/>
        <v>2576</v>
      </c>
      <c r="F56" s="7">
        <v>715</v>
      </c>
      <c r="G56" s="7">
        <v>299</v>
      </c>
      <c r="H56" s="5">
        <f t="shared" si="20"/>
        <v>1014</v>
      </c>
      <c r="I56" s="7">
        <v>152</v>
      </c>
      <c r="J56" s="7">
        <v>205</v>
      </c>
      <c r="K56" s="5">
        <f t="shared" si="21"/>
        <v>357</v>
      </c>
      <c r="L56" s="6"/>
      <c r="M56" s="2">
        <f t="shared" si="22"/>
        <v>0</v>
      </c>
      <c r="N56" s="2">
        <f t="shared" si="23"/>
        <v>3947</v>
      </c>
    </row>
    <row r="57" spans="1:14" ht="21" customHeight="1" x14ac:dyDescent="0.25">
      <c r="A57" s="4" t="s">
        <v>51</v>
      </c>
      <c r="B57" s="19"/>
      <c r="C57" s="7">
        <v>2311</v>
      </c>
      <c r="D57" s="7">
        <v>287</v>
      </c>
      <c r="E57" s="5">
        <f t="shared" si="19"/>
        <v>2598</v>
      </c>
      <c r="F57" s="7">
        <v>645</v>
      </c>
      <c r="G57" s="7">
        <v>40</v>
      </c>
      <c r="H57" s="5">
        <f t="shared" si="20"/>
        <v>685</v>
      </c>
      <c r="I57" s="7">
        <v>39</v>
      </c>
      <c r="J57" s="7">
        <v>120</v>
      </c>
      <c r="K57" s="5">
        <f t="shared" si="21"/>
        <v>159</v>
      </c>
      <c r="L57" s="7">
        <v>50</v>
      </c>
      <c r="M57" s="2">
        <f t="shared" si="22"/>
        <v>50</v>
      </c>
      <c r="N57" s="2">
        <f t="shared" si="23"/>
        <v>3492</v>
      </c>
    </row>
    <row r="58" spans="1:14" ht="21" customHeight="1" x14ac:dyDescent="0.25">
      <c r="A58" s="4" t="s">
        <v>23</v>
      </c>
      <c r="B58" s="19"/>
      <c r="C58" s="7">
        <v>982</v>
      </c>
      <c r="D58" s="7">
        <v>429</v>
      </c>
      <c r="E58" s="5">
        <f t="shared" si="19"/>
        <v>1411</v>
      </c>
      <c r="F58" s="7">
        <v>729</v>
      </c>
      <c r="G58" s="7">
        <v>513</v>
      </c>
      <c r="H58" s="5">
        <f t="shared" si="20"/>
        <v>1242</v>
      </c>
      <c r="I58" s="7">
        <v>273</v>
      </c>
      <c r="J58" s="7">
        <v>600</v>
      </c>
      <c r="K58" s="5">
        <f t="shared" si="21"/>
        <v>873</v>
      </c>
      <c r="L58" s="7">
        <v>84</v>
      </c>
      <c r="M58" s="2">
        <f t="shared" si="22"/>
        <v>84</v>
      </c>
      <c r="N58" s="2">
        <f t="shared" si="23"/>
        <v>3610</v>
      </c>
    </row>
    <row r="59" spans="1:14" ht="21" customHeight="1" x14ac:dyDescent="0.25">
      <c r="A59" s="4" t="s">
        <v>68</v>
      </c>
      <c r="B59" s="19"/>
      <c r="C59" s="7">
        <v>288</v>
      </c>
      <c r="D59" s="7">
        <v>96</v>
      </c>
      <c r="E59" s="5">
        <f t="shared" si="19"/>
        <v>384</v>
      </c>
      <c r="F59" s="7">
        <v>72</v>
      </c>
      <c r="G59" s="7">
        <v>59</v>
      </c>
      <c r="H59" s="5">
        <f t="shared" si="20"/>
        <v>131</v>
      </c>
      <c r="I59" s="7">
        <v>75</v>
      </c>
      <c r="J59" s="7">
        <v>57</v>
      </c>
      <c r="K59" s="5">
        <f t="shared" si="21"/>
        <v>132</v>
      </c>
      <c r="L59" s="7">
        <v>11</v>
      </c>
      <c r="M59" s="2">
        <f t="shared" si="22"/>
        <v>11</v>
      </c>
      <c r="N59" s="2">
        <f t="shared" si="23"/>
        <v>658</v>
      </c>
    </row>
    <row r="60" spans="1:14" ht="21" customHeight="1" x14ac:dyDescent="0.25">
      <c r="A60" s="4" t="s">
        <v>52</v>
      </c>
      <c r="B60" s="20"/>
      <c r="C60" s="7">
        <v>4694</v>
      </c>
      <c r="D60" s="7">
        <v>2153</v>
      </c>
      <c r="E60" s="5">
        <f t="shared" si="19"/>
        <v>6847</v>
      </c>
      <c r="F60" s="7">
        <v>327</v>
      </c>
      <c r="G60" s="7">
        <v>285</v>
      </c>
      <c r="H60" s="5">
        <f t="shared" si="20"/>
        <v>612</v>
      </c>
      <c r="I60" s="7">
        <v>177</v>
      </c>
      <c r="J60" s="7">
        <v>57</v>
      </c>
      <c r="K60" s="5">
        <f t="shared" si="21"/>
        <v>234</v>
      </c>
      <c r="L60" s="7">
        <v>30</v>
      </c>
      <c r="M60" s="2">
        <f t="shared" si="22"/>
        <v>30</v>
      </c>
      <c r="N60" s="2">
        <f t="shared" si="23"/>
        <v>7723</v>
      </c>
    </row>
    <row r="61" spans="1:14" ht="21" customHeight="1" x14ac:dyDescent="0.25">
      <c r="A61" s="4" t="s">
        <v>72</v>
      </c>
      <c r="B61" s="19"/>
      <c r="C61" s="6"/>
      <c r="D61" s="6"/>
      <c r="E61" s="5">
        <f t="shared" si="19"/>
        <v>0</v>
      </c>
      <c r="F61" s="6"/>
      <c r="G61" s="6"/>
      <c r="H61" s="5">
        <f t="shared" si="20"/>
        <v>0</v>
      </c>
      <c r="I61" s="7">
        <v>39</v>
      </c>
      <c r="J61" s="7">
        <v>3</v>
      </c>
      <c r="K61" s="5">
        <f t="shared" si="21"/>
        <v>42</v>
      </c>
      <c r="L61" s="7">
        <v>3</v>
      </c>
      <c r="M61" s="2">
        <f t="shared" si="22"/>
        <v>3</v>
      </c>
      <c r="N61" s="2">
        <f t="shared" si="23"/>
        <v>45</v>
      </c>
    </row>
    <row r="62" spans="1:14" ht="21" customHeight="1" x14ac:dyDescent="0.25">
      <c r="A62" s="4" t="s">
        <v>53</v>
      </c>
      <c r="B62" s="19"/>
      <c r="C62" s="6"/>
      <c r="D62" s="6"/>
      <c r="E62" s="5">
        <f t="shared" si="19"/>
        <v>0</v>
      </c>
      <c r="F62" s="6"/>
      <c r="G62" s="6"/>
      <c r="H62" s="5">
        <f t="shared" si="20"/>
        <v>0</v>
      </c>
      <c r="I62" s="6"/>
      <c r="J62" s="7">
        <v>36</v>
      </c>
      <c r="K62" s="5">
        <f t="shared" si="21"/>
        <v>36</v>
      </c>
      <c r="L62" s="7">
        <v>21</v>
      </c>
      <c r="M62" s="2">
        <f t="shared" si="22"/>
        <v>21</v>
      </c>
      <c r="N62" s="2">
        <f t="shared" si="23"/>
        <v>57</v>
      </c>
    </row>
    <row r="63" spans="1:14" ht="21" customHeight="1" x14ac:dyDescent="0.25">
      <c r="A63" s="4" t="s">
        <v>54</v>
      </c>
      <c r="B63" s="19"/>
      <c r="C63" s="6"/>
      <c r="D63" s="6"/>
      <c r="E63" s="5">
        <f t="shared" si="19"/>
        <v>0</v>
      </c>
      <c r="F63" s="7">
        <v>21</v>
      </c>
      <c r="G63" s="7">
        <v>2</v>
      </c>
      <c r="H63" s="5">
        <f t="shared" si="20"/>
        <v>23</v>
      </c>
      <c r="I63" s="6"/>
      <c r="J63" s="6"/>
      <c r="K63" s="5">
        <f t="shared" si="21"/>
        <v>0</v>
      </c>
      <c r="L63" s="6"/>
      <c r="M63" s="2">
        <f t="shared" si="22"/>
        <v>0</v>
      </c>
      <c r="N63" s="2">
        <f t="shared" si="23"/>
        <v>23</v>
      </c>
    </row>
    <row r="64" spans="1:14" ht="21" customHeight="1" x14ac:dyDescent="0.25">
      <c r="A64" s="4" t="s">
        <v>55</v>
      </c>
      <c r="B64" s="19"/>
      <c r="C64" s="7">
        <v>2246</v>
      </c>
      <c r="D64" s="6"/>
      <c r="E64" s="5">
        <f>SUM(B64:D64)</f>
        <v>2246</v>
      </c>
      <c r="F64" s="7">
        <v>90</v>
      </c>
      <c r="G64" s="7">
        <v>78</v>
      </c>
      <c r="H64" s="5">
        <f t="shared" si="20"/>
        <v>168</v>
      </c>
      <c r="I64" s="7">
        <v>66</v>
      </c>
      <c r="J64" s="7">
        <v>201</v>
      </c>
      <c r="K64" s="5">
        <f t="shared" si="21"/>
        <v>267</v>
      </c>
      <c r="L64" s="7">
        <v>97</v>
      </c>
      <c r="M64" s="2">
        <f t="shared" si="22"/>
        <v>97</v>
      </c>
      <c r="N64" s="2">
        <f t="shared" si="23"/>
        <v>2778</v>
      </c>
    </row>
    <row r="65" spans="1:14" ht="21" customHeight="1" x14ac:dyDescent="0.25">
      <c r="A65" s="4" t="s">
        <v>76</v>
      </c>
      <c r="B65" s="19"/>
      <c r="C65" s="6"/>
      <c r="D65" s="6"/>
      <c r="E65" s="5">
        <f>SUM(B65:D65)</f>
        <v>0</v>
      </c>
      <c r="F65" s="6"/>
      <c r="G65" s="6"/>
      <c r="H65" s="5">
        <f t="shared" si="20"/>
        <v>0</v>
      </c>
      <c r="I65" s="7">
        <v>12</v>
      </c>
      <c r="J65" s="7">
        <v>27</v>
      </c>
      <c r="K65" s="5">
        <f t="shared" si="21"/>
        <v>39</v>
      </c>
      <c r="L65" s="7">
        <v>102</v>
      </c>
      <c r="M65" s="2">
        <f t="shared" si="22"/>
        <v>102</v>
      </c>
      <c r="N65" s="2">
        <f t="shared" si="23"/>
        <v>141</v>
      </c>
    </row>
    <row r="66" spans="1:14" ht="21" customHeight="1" x14ac:dyDescent="0.25">
      <c r="A66" s="17" t="s">
        <v>69</v>
      </c>
      <c r="B66" s="16"/>
      <c r="C66" s="10"/>
      <c r="D66" s="11">
        <v>30</v>
      </c>
      <c r="E66" s="9">
        <f t="shared" si="19"/>
        <v>30</v>
      </c>
      <c r="F66" s="10"/>
      <c r="G66" s="10"/>
      <c r="H66" s="9">
        <f t="shared" si="20"/>
        <v>0</v>
      </c>
      <c r="I66" s="10"/>
      <c r="J66" s="10"/>
      <c r="K66" s="9">
        <f t="shared" si="21"/>
        <v>0</v>
      </c>
      <c r="L66" s="10"/>
      <c r="M66" s="12">
        <f t="shared" si="22"/>
        <v>0</v>
      </c>
      <c r="N66" s="12">
        <f t="shared" si="23"/>
        <v>30</v>
      </c>
    </row>
    <row r="67" spans="1:14" ht="21" customHeight="1" thickBot="1" x14ac:dyDescent="0.3">
      <c r="A67" s="13" t="s">
        <v>12</v>
      </c>
      <c r="B67" s="14">
        <f t="shared" ref="B67:N67" si="24">SUM(B53:B66)</f>
        <v>0</v>
      </c>
      <c r="C67" s="14">
        <f t="shared" si="24"/>
        <v>12369</v>
      </c>
      <c r="D67" s="14">
        <f t="shared" si="24"/>
        <v>4035</v>
      </c>
      <c r="E67" s="14">
        <f t="shared" si="24"/>
        <v>16404</v>
      </c>
      <c r="F67" s="14">
        <f t="shared" si="24"/>
        <v>2599</v>
      </c>
      <c r="G67" s="14">
        <f t="shared" si="24"/>
        <v>1312</v>
      </c>
      <c r="H67" s="14">
        <f t="shared" si="24"/>
        <v>3911</v>
      </c>
      <c r="I67" s="14">
        <f t="shared" si="24"/>
        <v>977</v>
      </c>
      <c r="J67" s="14">
        <f t="shared" si="24"/>
        <v>1507</v>
      </c>
      <c r="K67" s="14">
        <f t="shared" si="24"/>
        <v>2484</v>
      </c>
      <c r="L67" s="14">
        <f t="shared" si="24"/>
        <v>626</v>
      </c>
      <c r="M67" s="15">
        <f t="shared" si="24"/>
        <v>626</v>
      </c>
      <c r="N67" s="15">
        <f t="shared" si="24"/>
        <v>23425</v>
      </c>
    </row>
    <row r="68" spans="1:14" ht="21" customHeight="1" thickTop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4" ht="21" customHeight="1" x14ac:dyDescent="0.25">
      <c r="A69" s="3" t="s">
        <v>56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4" ht="21" customHeight="1" x14ac:dyDescent="0.25">
      <c r="A70" s="4" t="s">
        <v>73</v>
      </c>
      <c r="B70" s="6"/>
      <c r="C70" s="7">
        <v>726</v>
      </c>
      <c r="D70" s="6"/>
      <c r="E70" s="5">
        <f t="shared" ref="E70:E75" si="25">SUM(B70:D70)</f>
        <v>726</v>
      </c>
      <c r="F70" s="6"/>
      <c r="G70" s="6"/>
      <c r="H70" s="5">
        <f t="shared" ref="H70:H75" si="26">SUM(F70:G70)</f>
        <v>0</v>
      </c>
      <c r="I70" s="5"/>
      <c r="J70" s="5"/>
      <c r="K70" s="5">
        <f t="shared" ref="K70:K75" si="27">SUM(I70:J70)</f>
        <v>0</v>
      </c>
      <c r="L70" s="5"/>
      <c r="M70" s="2">
        <f t="shared" ref="M70:M75" si="28">SUM(L70)</f>
        <v>0</v>
      </c>
      <c r="N70" s="2">
        <f t="shared" ref="N70:N75" si="29">M70+K70+H70+E70</f>
        <v>726</v>
      </c>
    </row>
    <row r="71" spans="1:14" ht="21" customHeight="1" x14ac:dyDescent="0.25">
      <c r="A71" s="4" t="s">
        <v>74</v>
      </c>
      <c r="B71" s="6"/>
      <c r="C71" s="7">
        <v>107</v>
      </c>
      <c r="D71" s="6"/>
      <c r="E71" s="5">
        <f t="shared" si="25"/>
        <v>107</v>
      </c>
      <c r="F71" s="6"/>
      <c r="G71" s="7">
        <v>18</v>
      </c>
      <c r="H71" s="5">
        <f t="shared" si="26"/>
        <v>18</v>
      </c>
      <c r="I71" s="5"/>
      <c r="J71" s="5"/>
      <c r="K71" s="5">
        <f t="shared" si="27"/>
        <v>0</v>
      </c>
      <c r="L71" s="5"/>
      <c r="M71" s="2">
        <f t="shared" si="28"/>
        <v>0</v>
      </c>
      <c r="N71" s="2">
        <f t="shared" si="29"/>
        <v>125</v>
      </c>
    </row>
    <row r="72" spans="1:14" ht="21" customHeight="1" x14ac:dyDescent="0.25">
      <c r="A72" s="4" t="s">
        <v>57</v>
      </c>
      <c r="B72" s="6"/>
      <c r="C72" s="7">
        <v>698</v>
      </c>
      <c r="D72" s="7">
        <v>411</v>
      </c>
      <c r="E72" s="5">
        <f t="shared" si="25"/>
        <v>1109</v>
      </c>
      <c r="F72" s="7">
        <v>216</v>
      </c>
      <c r="G72" s="7">
        <v>51</v>
      </c>
      <c r="H72" s="5">
        <f t="shared" si="26"/>
        <v>267</v>
      </c>
      <c r="I72" s="5"/>
      <c r="J72" s="5"/>
      <c r="K72" s="5">
        <f t="shared" si="27"/>
        <v>0</v>
      </c>
      <c r="L72" s="5"/>
      <c r="M72" s="2">
        <f t="shared" si="28"/>
        <v>0</v>
      </c>
      <c r="N72" s="2">
        <f t="shared" si="29"/>
        <v>1376</v>
      </c>
    </row>
    <row r="73" spans="1:14" ht="21" customHeight="1" x14ac:dyDescent="0.25">
      <c r="A73" s="4" t="s">
        <v>75</v>
      </c>
      <c r="B73" s="7">
        <v>308</v>
      </c>
      <c r="C73" s="6"/>
      <c r="D73" s="6"/>
      <c r="E73" s="5">
        <f t="shared" si="25"/>
        <v>308</v>
      </c>
      <c r="F73" s="6"/>
      <c r="G73" s="6"/>
      <c r="H73" s="5">
        <f t="shared" si="26"/>
        <v>0</v>
      </c>
      <c r="I73" s="5"/>
      <c r="J73" s="5"/>
      <c r="K73" s="5">
        <f t="shared" si="27"/>
        <v>0</v>
      </c>
      <c r="L73" s="5"/>
      <c r="M73" s="2">
        <f t="shared" si="28"/>
        <v>0</v>
      </c>
      <c r="N73" s="2">
        <f t="shared" si="29"/>
        <v>308</v>
      </c>
    </row>
    <row r="74" spans="1:14" ht="21" customHeight="1" x14ac:dyDescent="0.25">
      <c r="A74" s="4" t="s">
        <v>58</v>
      </c>
      <c r="B74" s="6"/>
      <c r="C74" s="7">
        <v>12</v>
      </c>
      <c r="D74" s="7">
        <v>2</v>
      </c>
      <c r="E74" s="5">
        <f t="shared" si="25"/>
        <v>14</v>
      </c>
      <c r="F74" s="7">
        <v>27</v>
      </c>
      <c r="G74" s="7">
        <v>18</v>
      </c>
      <c r="H74" s="5">
        <f t="shared" si="26"/>
        <v>45</v>
      </c>
      <c r="I74" s="5">
        <v>3</v>
      </c>
      <c r="J74" s="5"/>
      <c r="K74" s="5">
        <f t="shared" si="27"/>
        <v>3</v>
      </c>
      <c r="L74" s="5"/>
      <c r="M74" s="2">
        <f t="shared" si="28"/>
        <v>0</v>
      </c>
      <c r="N74" s="2">
        <f t="shared" si="29"/>
        <v>62</v>
      </c>
    </row>
    <row r="75" spans="1:14" ht="21" customHeight="1" x14ac:dyDescent="0.25">
      <c r="A75" s="4" t="s">
        <v>66</v>
      </c>
      <c r="B75" s="7">
        <v>222</v>
      </c>
      <c r="C75" s="6"/>
      <c r="D75" s="6"/>
      <c r="E75" s="5">
        <f t="shared" si="25"/>
        <v>222</v>
      </c>
      <c r="F75" s="6"/>
      <c r="G75" s="6"/>
      <c r="H75" s="5">
        <f t="shared" si="26"/>
        <v>0</v>
      </c>
      <c r="I75" s="5"/>
      <c r="J75" s="5"/>
      <c r="K75" s="5">
        <f t="shared" si="27"/>
        <v>0</v>
      </c>
      <c r="L75" s="5"/>
      <c r="M75" s="21">
        <f t="shared" si="28"/>
        <v>0</v>
      </c>
      <c r="N75" s="2">
        <f t="shared" si="29"/>
        <v>222</v>
      </c>
    </row>
    <row r="76" spans="1:14" ht="21" customHeight="1" thickBot="1" x14ac:dyDescent="0.3">
      <c r="A76" s="13" t="s">
        <v>12</v>
      </c>
      <c r="B76" s="22">
        <f t="shared" ref="B76:N76" si="30">SUM(B70:B75)</f>
        <v>530</v>
      </c>
      <c r="C76" s="22">
        <f t="shared" si="30"/>
        <v>1543</v>
      </c>
      <c r="D76" s="22">
        <f t="shared" si="30"/>
        <v>413</v>
      </c>
      <c r="E76" s="22">
        <f t="shared" si="30"/>
        <v>2486</v>
      </c>
      <c r="F76" s="22">
        <f t="shared" si="30"/>
        <v>243</v>
      </c>
      <c r="G76" s="22">
        <f t="shared" si="30"/>
        <v>87</v>
      </c>
      <c r="H76" s="22">
        <f t="shared" si="30"/>
        <v>330</v>
      </c>
      <c r="I76" s="22">
        <f t="shared" si="30"/>
        <v>3</v>
      </c>
      <c r="J76" s="22">
        <f t="shared" si="30"/>
        <v>0</v>
      </c>
      <c r="K76" s="22">
        <f t="shared" si="30"/>
        <v>3</v>
      </c>
      <c r="L76" s="22">
        <f t="shared" si="30"/>
        <v>0</v>
      </c>
      <c r="M76" s="23">
        <f t="shared" si="30"/>
        <v>0</v>
      </c>
      <c r="N76" s="23">
        <f t="shared" si="30"/>
        <v>2819</v>
      </c>
    </row>
    <row r="77" spans="1:14" ht="21" customHeight="1" thickTop="1" x14ac:dyDescent="0.25"/>
    <row r="78" spans="1:14" ht="21" customHeight="1" thickBot="1" x14ac:dyDescent="0.3">
      <c r="A78" s="24" t="s">
        <v>59</v>
      </c>
      <c r="B78" s="23">
        <f>SUM(B76,B67,B50,B46,B23,B11)</f>
        <v>530</v>
      </c>
      <c r="C78" s="23">
        <f t="shared" ref="C78:N78" si="31">SUM(C76,C67,C50,C46,C23,C11)</f>
        <v>26517.5</v>
      </c>
      <c r="D78" s="23">
        <f t="shared" si="31"/>
        <v>11771</v>
      </c>
      <c r="E78" s="23">
        <f t="shared" si="31"/>
        <v>38818.5</v>
      </c>
      <c r="F78" s="23">
        <f t="shared" si="31"/>
        <v>18944</v>
      </c>
      <c r="G78" s="23">
        <f t="shared" si="31"/>
        <v>10840.5</v>
      </c>
      <c r="H78" s="23">
        <f t="shared" si="31"/>
        <v>29784.5</v>
      </c>
      <c r="I78" s="23">
        <f t="shared" si="31"/>
        <v>2721</v>
      </c>
      <c r="J78" s="23">
        <f t="shared" si="31"/>
        <v>6940</v>
      </c>
      <c r="K78" s="23">
        <f t="shared" si="31"/>
        <v>9661</v>
      </c>
      <c r="L78" s="23">
        <f t="shared" si="31"/>
        <v>1819</v>
      </c>
      <c r="M78" s="23">
        <f t="shared" si="31"/>
        <v>1819</v>
      </c>
      <c r="N78" s="23">
        <f t="shared" si="31"/>
        <v>80083</v>
      </c>
    </row>
    <row r="79" spans="1:14" ht="13.8" thickTop="1" x14ac:dyDescent="0.25"/>
  </sheetData>
  <phoneticPr fontId="5" type="noConversion"/>
  <printOptions horizontalCentered="1"/>
  <pageMargins left="0" right="0" top="1.1100000000000001" bottom="1" header="0.5" footer="0.5"/>
  <pageSetup scale="98" orientation="landscape" verticalDpi="0" r:id="rId1"/>
  <headerFooter alignWithMargins="0">
    <oddHeader>&amp;CThe University of Alabama in Huntsville
Semester Hours Generated
Fall 2014</oddHeader>
    <oddFooter>&amp;L&amp;8Office of Institutional Research (jms)
&amp;R&amp;8&amp;F
Census: 9/4/2014</oddFooter>
  </headerFooter>
  <rowBreaks count="4" manualBreakCount="4">
    <brk id="12" max="16383" man="1"/>
    <brk id="24" max="16383" man="1"/>
    <brk id="51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201409 SemesterHours</vt:lpstr>
      <vt:lpstr>'201409 SemesterHours'!Print_Titles</vt:lpstr>
    </vt:vector>
  </TitlesOfParts>
  <Company>UAH Provost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Stowers</dc:creator>
  <cp:lastModifiedBy>JasonSmith</cp:lastModifiedBy>
  <cp:lastPrinted>2014-09-10T19:09:09Z</cp:lastPrinted>
  <dcterms:created xsi:type="dcterms:W3CDTF">2001-10-02T16:29:59Z</dcterms:created>
  <dcterms:modified xsi:type="dcterms:W3CDTF">2014-09-10T19:09:12Z</dcterms:modified>
</cp:coreProperties>
</file>