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7M-sh" sheetId="1" r:id="rId1"/>
  </sheets>
  <definedNames>
    <definedName name="_xlnm.Print_Titles" localSheetId="0">'2007M-sh'!$1:$1</definedName>
  </definedNames>
  <calcPr fullCalcOnLoad="1"/>
</workbook>
</file>

<file path=xl/sharedStrings.xml><?xml version="1.0" encoding="utf-8"?>
<sst xmlns="http://schemas.openxmlformats.org/spreadsheetml/2006/main" count="76" uniqueCount="69">
  <si>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</si>
  <si>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</si>
  <si>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</si>
  <si>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</si>
  <si>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</si>
  <si>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</si>
  <si>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</si>
  <si>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</si>
  <si>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</si>
  <si>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</si>
  <si>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</si>
  <si>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</si>
  <si>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</si>
  <si>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</si>
  <si>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</si>
  <si>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</si>
  <si>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</si>
  <si>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</si>
  <si>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</si>
  <si>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</si>
  <si>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</si>
  <si>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</si>
  <si>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</si>
  <si>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</si>
  <si>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</si>
  <si>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</si>
  <si>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</si>
  <si>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</si>
  <si>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</si>
  <si>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</si>
  <si>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</si>
  <si>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</si>
  <si>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</si>
  <si>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</si>
  <si>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OSE</t>
  </si>
  <si>
    <t>LA</t>
  </si>
  <si>
    <t>ARH</t>
  </si>
  <si>
    <t>ARS</t>
  </si>
  <si>
    <t>CM</t>
  </si>
  <si>
    <t>EDC</t>
  </si>
  <si>
    <t>EH</t>
  </si>
  <si>
    <t>ESL</t>
  </si>
  <si>
    <t>HY</t>
  </si>
  <si>
    <t>MU</t>
  </si>
  <si>
    <t>MUA</t>
  </si>
  <si>
    <t>PHL</t>
  </si>
  <si>
    <t>PSC</t>
  </si>
  <si>
    <t>SOC</t>
  </si>
  <si>
    <t>SCI</t>
  </si>
  <si>
    <t>ATS</t>
  </si>
  <si>
    <t>BYS</t>
  </si>
  <si>
    <t>CH</t>
  </si>
  <si>
    <t>MA</t>
  </si>
  <si>
    <t>MTS</t>
  </si>
  <si>
    <t>PH</t>
  </si>
  <si>
    <t>OTH</t>
  </si>
  <si>
    <t>CO</t>
  </si>
  <si>
    <t>HPE</t>
  </si>
  <si>
    <t>Grand Total</t>
  </si>
  <si>
    <t>BSE</t>
  </si>
  <si>
    <t>FL</t>
  </si>
  <si>
    <t>ES</t>
  </si>
  <si>
    <t>MS</t>
  </si>
  <si>
    <t>IEP</t>
  </si>
  <si>
    <t>GS</t>
  </si>
  <si>
    <t>OPE</t>
  </si>
  <si>
    <t>H</t>
  </si>
  <si>
    <t>MIL</t>
  </si>
  <si>
    <t>EHL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</si>
</sst>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10.57421875" style="1" bestFit="1" customWidth="1"/>
    <col min="2" max="16384" width="9.140625" style="1" customWidth="1"/>
  </cols>
  <sheetData>
    <row r="1" spans="2:14" s="3" customFormat="1" ht="25.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ht="12.75">
      <c r="A2" s="4" t="s">
        <v>13</v>
      </c>
    </row>
    <row r="3" spans="1:14" ht="12.75">
      <c r="A3" s="1" t="s">
        <v>14</v>
      </c>
      <c r="B3" s="1">
        <v>0</v>
      </c>
      <c r="C3" s="1">
        <v>0</v>
      </c>
      <c r="D3" s="1">
        <v>237</v>
      </c>
      <c r="E3" s="1">
        <f aca="true" t="shared" si="0" ref="E3:E10">SUM(B3:D3)</f>
        <v>237</v>
      </c>
      <c r="F3" s="1">
        <v>261</v>
      </c>
      <c r="G3" s="1">
        <v>46</v>
      </c>
      <c r="H3" s="1">
        <f aca="true" t="shared" si="1" ref="H3:H10">SUM(F3:G3)</f>
        <v>307</v>
      </c>
      <c r="I3" s="1">
        <v>15</v>
      </c>
      <c r="J3" s="1">
        <v>195</v>
      </c>
      <c r="K3" s="1">
        <f aca="true" t="shared" si="2" ref="K3:K10">SUM(I3:J3)</f>
        <v>210</v>
      </c>
      <c r="L3" s="1">
        <v>0</v>
      </c>
      <c r="M3" s="1">
        <v>0</v>
      </c>
      <c r="N3" s="1">
        <f aca="true" t="shared" si="3" ref="N3:N10">SUM(M3,K3,H3,E3)</f>
        <v>754</v>
      </c>
    </row>
    <row r="4" spans="1:14" ht="12.75">
      <c r="A4" s="1" t="s">
        <v>15</v>
      </c>
      <c r="B4" s="1">
        <v>0</v>
      </c>
      <c r="C4" s="1">
        <v>0</v>
      </c>
      <c r="D4" s="1">
        <v>87</v>
      </c>
      <c r="E4" s="1">
        <f t="shared" si="0"/>
        <v>87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3"/>
        <v>87</v>
      </c>
    </row>
    <row r="5" spans="1:14" ht="12.75">
      <c r="A5" s="1" t="s">
        <v>16</v>
      </c>
      <c r="B5" s="1">
        <v>0</v>
      </c>
      <c r="C5" s="1">
        <v>300</v>
      </c>
      <c r="D5" s="1">
        <v>0</v>
      </c>
      <c r="E5" s="1">
        <f t="shared" si="0"/>
        <v>300</v>
      </c>
      <c r="F5" s="1">
        <v>45</v>
      </c>
      <c r="G5" s="1">
        <v>3</v>
      </c>
      <c r="H5" s="1">
        <f t="shared" si="1"/>
        <v>48</v>
      </c>
      <c r="I5" s="1">
        <v>0</v>
      </c>
      <c r="J5" s="1">
        <v>69</v>
      </c>
      <c r="K5" s="1">
        <f t="shared" si="2"/>
        <v>69</v>
      </c>
      <c r="L5" s="1">
        <v>0</v>
      </c>
      <c r="M5" s="1">
        <v>0</v>
      </c>
      <c r="N5" s="1">
        <f t="shared" si="3"/>
        <v>417</v>
      </c>
    </row>
    <row r="6" spans="1:14" ht="12.75">
      <c r="A6" s="1" t="s">
        <v>17</v>
      </c>
      <c r="B6" s="1">
        <v>0</v>
      </c>
      <c r="C6" s="1">
        <v>0</v>
      </c>
      <c r="D6" s="1">
        <v>0</v>
      </c>
      <c r="E6" s="1">
        <f t="shared" si="0"/>
        <v>0</v>
      </c>
      <c r="F6" s="1">
        <v>129</v>
      </c>
      <c r="G6" s="1">
        <v>3</v>
      </c>
      <c r="H6" s="1">
        <f t="shared" si="1"/>
        <v>132</v>
      </c>
      <c r="I6" s="1">
        <v>0</v>
      </c>
      <c r="J6" s="1">
        <v>36</v>
      </c>
      <c r="K6" s="1">
        <f t="shared" si="2"/>
        <v>36</v>
      </c>
      <c r="L6" s="1">
        <v>0</v>
      </c>
      <c r="M6" s="1">
        <v>0</v>
      </c>
      <c r="N6" s="1">
        <f t="shared" si="3"/>
        <v>168</v>
      </c>
    </row>
    <row r="7" spans="1:14" ht="12.75">
      <c r="A7" s="1" t="s">
        <v>18</v>
      </c>
      <c r="B7" s="1">
        <v>0</v>
      </c>
      <c r="C7" s="1">
        <v>0</v>
      </c>
      <c r="D7" s="1">
        <v>0</v>
      </c>
      <c r="E7" s="1">
        <f t="shared" si="0"/>
        <v>0</v>
      </c>
      <c r="F7" s="1">
        <v>81</v>
      </c>
      <c r="G7" s="1">
        <v>296</v>
      </c>
      <c r="H7" s="1">
        <f t="shared" si="1"/>
        <v>377</v>
      </c>
      <c r="I7" s="1">
        <v>24</v>
      </c>
      <c r="J7" s="1">
        <v>108</v>
      </c>
      <c r="K7" s="1">
        <f t="shared" si="2"/>
        <v>132</v>
      </c>
      <c r="L7" s="1">
        <v>0</v>
      </c>
      <c r="M7" s="1">
        <v>0</v>
      </c>
      <c r="N7" s="1">
        <f t="shared" si="3"/>
        <v>509</v>
      </c>
    </row>
    <row r="8" spans="1:14" ht="12.75">
      <c r="A8" s="1" t="s">
        <v>19</v>
      </c>
      <c r="B8" s="1">
        <v>0</v>
      </c>
      <c r="C8" s="1">
        <v>81</v>
      </c>
      <c r="D8" s="1">
        <v>0</v>
      </c>
      <c r="E8" s="1">
        <f t="shared" si="0"/>
        <v>81</v>
      </c>
      <c r="F8" s="1">
        <v>129</v>
      </c>
      <c r="G8" s="1">
        <v>105</v>
      </c>
      <c r="H8" s="1">
        <f t="shared" si="1"/>
        <v>234</v>
      </c>
      <c r="I8" s="1">
        <v>88</v>
      </c>
      <c r="J8" s="1">
        <v>3</v>
      </c>
      <c r="K8" s="1">
        <f t="shared" si="2"/>
        <v>91</v>
      </c>
      <c r="L8" s="1">
        <v>0</v>
      </c>
      <c r="M8" s="1">
        <v>0</v>
      </c>
      <c r="N8" s="1">
        <f t="shared" si="3"/>
        <v>406</v>
      </c>
    </row>
    <row r="9" spans="1:14" ht="12.75">
      <c r="A9" s="1" t="s">
        <v>20</v>
      </c>
      <c r="B9" s="1">
        <v>0</v>
      </c>
      <c r="C9" s="1">
        <v>0</v>
      </c>
      <c r="D9" s="1">
        <v>0</v>
      </c>
      <c r="E9" s="1">
        <f t="shared" si="0"/>
        <v>0</v>
      </c>
      <c r="F9" s="1">
        <v>306</v>
      </c>
      <c r="G9" s="1">
        <v>23</v>
      </c>
      <c r="H9" s="1">
        <f t="shared" si="1"/>
        <v>329</v>
      </c>
      <c r="I9" s="1">
        <v>15</v>
      </c>
      <c r="J9" s="1">
        <v>0</v>
      </c>
      <c r="K9" s="1">
        <f t="shared" si="2"/>
        <v>15</v>
      </c>
      <c r="L9" s="1">
        <v>0</v>
      </c>
      <c r="M9" s="1">
        <v>0</v>
      </c>
      <c r="N9" s="1">
        <f t="shared" si="3"/>
        <v>344</v>
      </c>
    </row>
    <row r="10" spans="1:14" ht="12.75">
      <c r="A10" s="1" t="s">
        <v>21</v>
      </c>
      <c r="B10" s="1">
        <v>0</v>
      </c>
      <c r="C10" s="1">
        <v>0</v>
      </c>
      <c r="D10" s="1">
        <v>189</v>
      </c>
      <c r="E10" s="1">
        <f t="shared" si="0"/>
        <v>189</v>
      </c>
      <c r="F10" s="1">
        <v>153</v>
      </c>
      <c r="G10" s="1">
        <v>0</v>
      </c>
      <c r="H10" s="1">
        <f t="shared" si="1"/>
        <v>153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342</v>
      </c>
    </row>
    <row r="11" spans="1:16" ht="13.5" thickBot="1">
      <c r="A11" s="5" t="s">
        <v>12</v>
      </c>
      <c r="B11" s="6">
        <f aca="true" t="shared" si="4" ref="B11:N11">SUM(B3:B10)</f>
        <v>0</v>
      </c>
      <c r="C11" s="6">
        <f t="shared" si="4"/>
        <v>381</v>
      </c>
      <c r="D11" s="6">
        <f t="shared" si="4"/>
        <v>513</v>
      </c>
      <c r="E11" s="7">
        <f t="shared" si="4"/>
        <v>894</v>
      </c>
      <c r="F11" s="6">
        <f t="shared" si="4"/>
        <v>1104</v>
      </c>
      <c r="G11" s="6">
        <f t="shared" si="4"/>
        <v>476</v>
      </c>
      <c r="H11" s="7">
        <f t="shared" si="4"/>
        <v>1580</v>
      </c>
      <c r="I11" s="6">
        <f t="shared" si="4"/>
        <v>142</v>
      </c>
      <c r="J11" s="6">
        <f t="shared" si="4"/>
        <v>411</v>
      </c>
      <c r="K11" s="7">
        <f t="shared" si="4"/>
        <v>553</v>
      </c>
      <c r="L11" s="6">
        <f t="shared" si="4"/>
        <v>0</v>
      </c>
      <c r="M11" s="7">
        <f t="shared" si="4"/>
        <v>0</v>
      </c>
      <c r="N11" s="7">
        <f t="shared" si="4"/>
        <v>3027</v>
      </c>
      <c r="P11" s="2"/>
    </row>
    <row r="12" ht="13.5" thickTop="1"/>
    <row r="13" ht="12.75">
      <c r="A13" s="4" t="s">
        <v>31</v>
      </c>
    </row>
    <row r="14" spans="1:14" ht="12.75">
      <c r="A14" s="1" t="s">
        <v>22</v>
      </c>
      <c r="B14" s="1">
        <v>0</v>
      </c>
      <c r="C14" s="1">
        <v>0</v>
      </c>
      <c r="D14" s="1">
        <v>45</v>
      </c>
      <c r="E14" s="1">
        <f aca="true" t="shared" si="5" ref="E14:E22">SUM(B14:D14)</f>
        <v>45</v>
      </c>
      <c r="F14" s="1">
        <v>92</v>
      </c>
      <c r="G14" s="1">
        <v>0</v>
      </c>
      <c r="H14" s="1">
        <f aca="true" t="shared" si="6" ref="H14:H22">SUM(F14:G14)</f>
        <v>92</v>
      </c>
      <c r="I14" s="1">
        <v>0</v>
      </c>
      <c r="J14" s="1">
        <v>42</v>
      </c>
      <c r="K14" s="1">
        <f aca="true" t="shared" si="7" ref="K14:K22">SUM(I14:J14)</f>
        <v>42</v>
      </c>
      <c r="L14" s="1">
        <v>15</v>
      </c>
      <c r="M14" s="1">
        <f aca="true" t="shared" si="8" ref="M14:M22">SUM(L14)</f>
        <v>15</v>
      </c>
      <c r="N14" s="1">
        <f aca="true" t="shared" si="9" ref="N14:N22">SUM(M14,K14,H14,E14)</f>
        <v>194</v>
      </c>
    </row>
    <row r="15" spans="1:14" ht="12.75">
      <c r="A15" s="1" t="s">
        <v>32</v>
      </c>
      <c r="B15" s="1">
        <v>0</v>
      </c>
      <c r="C15" s="1">
        <v>0</v>
      </c>
      <c r="D15" s="1">
        <v>16</v>
      </c>
      <c r="E15" s="1">
        <f t="shared" si="5"/>
        <v>16</v>
      </c>
      <c r="F15" s="1">
        <v>60</v>
      </c>
      <c r="G15" s="1">
        <v>3</v>
      </c>
      <c r="H15" s="1">
        <f t="shared" si="6"/>
        <v>63</v>
      </c>
      <c r="I15" s="1">
        <v>0</v>
      </c>
      <c r="J15" s="1">
        <v>43</v>
      </c>
      <c r="K15" s="1">
        <f t="shared" si="7"/>
        <v>43</v>
      </c>
      <c r="L15" s="1">
        <v>0</v>
      </c>
      <c r="M15" s="1">
        <f t="shared" si="8"/>
        <v>0</v>
      </c>
      <c r="N15" s="1">
        <f t="shared" si="9"/>
        <v>122</v>
      </c>
    </row>
    <row r="16" spans="1:14" ht="12.75">
      <c r="A16" s="1" t="s">
        <v>33</v>
      </c>
      <c r="B16" s="1">
        <v>0</v>
      </c>
      <c r="C16" s="1">
        <v>63</v>
      </c>
      <c r="D16" s="1">
        <v>28</v>
      </c>
      <c r="E16" s="1">
        <f t="shared" si="5"/>
        <v>91</v>
      </c>
      <c r="F16" s="1">
        <v>33</v>
      </c>
      <c r="G16" s="1">
        <v>18</v>
      </c>
      <c r="H16" s="1">
        <f t="shared" si="6"/>
        <v>51</v>
      </c>
      <c r="I16" s="1">
        <v>27</v>
      </c>
      <c r="J16" s="1">
        <v>54</v>
      </c>
      <c r="K16" s="1">
        <f t="shared" si="7"/>
        <v>81</v>
      </c>
      <c r="L16" s="1">
        <v>15</v>
      </c>
      <c r="M16" s="1">
        <f t="shared" si="8"/>
        <v>15</v>
      </c>
      <c r="N16" s="1">
        <f t="shared" si="9"/>
        <v>238</v>
      </c>
    </row>
    <row r="17" spans="1:14" ht="12.75">
      <c r="A17" s="1" t="s">
        <v>26</v>
      </c>
      <c r="B17" s="1">
        <v>0</v>
      </c>
      <c r="C17" s="1">
        <v>45</v>
      </c>
      <c r="D17" s="1">
        <v>262</v>
      </c>
      <c r="E17" s="1">
        <f t="shared" si="5"/>
        <v>307</v>
      </c>
      <c r="F17" s="1">
        <v>456</v>
      </c>
      <c r="G17" s="1">
        <v>327</v>
      </c>
      <c r="H17" s="1">
        <f t="shared" si="6"/>
        <v>783</v>
      </c>
      <c r="I17" s="1">
        <v>69</v>
      </c>
      <c r="J17" s="1">
        <v>186</v>
      </c>
      <c r="K17" s="1">
        <f t="shared" si="7"/>
        <v>255</v>
      </c>
      <c r="L17" s="1">
        <v>72</v>
      </c>
      <c r="M17" s="1">
        <f t="shared" si="8"/>
        <v>72</v>
      </c>
      <c r="N17" s="1">
        <f t="shared" si="9"/>
        <v>1417</v>
      </c>
    </row>
    <row r="18" spans="1:14" ht="12.75">
      <c r="A18" s="1" t="s">
        <v>27</v>
      </c>
      <c r="B18" s="1">
        <v>0</v>
      </c>
      <c r="C18" s="1">
        <v>0</v>
      </c>
      <c r="D18" s="1">
        <v>0</v>
      </c>
      <c r="E18" s="1">
        <f t="shared" si="5"/>
        <v>0</v>
      </c>
      <c r="F18" s="1">
        <v>0</v>
      </c>
      <c r="G18" s="1">
        <v>0</v>
      </c>
      <c r="H18" s="1">
        <f t="shared" si="6"/>
        <v>0</v>
      </c>
      <c r="I18" s="1">
        <v>0</v>
      </c>
      <c r="J18" s="1">
        <v>102</v>
      </c>
      <c r="K18" s="1">
        <f t="shared" si="7"/>
        <v>102</v>
      </c>
      <c r="L18" s="1">
        <v>51</v>
      </c>
      <c r="M18" s="1">
        <f t="shared" si="8"/>
        <v>51</v>
      </c>
      <c r="N18" s="1">
        <f t="shared" si="9"/>
        <v>153</v>
      </c>
    </row>
    <row r="19" spans="1:14" ht="12.75">
      <c r="A19" s="1" t="s">
        <v>28</v>
      </c>
      <c r="B19" s="1">
        <v>0</v>
      </c>
      <c r="C19" s="1">
        <v>0</v>
      </c>
      <c r="D19" s="1">
        <v>0</v>
      </c>
      <c r="E19" s="1">
        <f t="shared" si="5"/>
        <v>0</v>
      </c>
      <c r="F19" s="1">
        <v>213</v>
      </c>
      <c r="G19" s="1">
        <v>117</v>
      </c>
      <c r="H19" s="1">
        <f t="shared" si="6"/>
        <v>330</v>
      </c>
      <c r="I19" s="1">
        <v>189</v>
      </c>
      <c r="J19" s="1">
        <v>96</v>
      </c>
      <c r="K19" s="1">
        <f t="shared" si="7"/>
        <v>285</v>
      </c>
      <c r="L19" s="1">
        <v>156</v>
      </c>
      <c r="M19" s="1">
        <f t="shared" si="8"/>
        <v>156</v>
      </c>
      <c r="N19" s="1">
        <f t="shared" si="9"/>
        <v>771</v>
      </c>
    </row>
    <row r="20" spans="1:14" ht="12.75">
      <c r="A20" s="1" t="s">
        <v>24</v>
      </c>
      <c r="B20" s="1">
        <v>0</v>
      </c>
      <c r="C20" s="1">
        <v>42</v>
      </c>
      <c r="D20" s="1">
        <v>279</v>
      </c>
      <c r="E20" s="1">
        <f t="shared" si="5"/>
        <v>321</v>
      </c>
      <c r="F20" s="1">
        <v>852</v>
      </c>
      <c r="G20" s="1">
        <v>659</v>
      </c>
      <c r="H20" s="1">
        <f t="shared" si="6"/>
        <v>1511</v>
      </c>
      <c r="I20" s="1">
        <v>105</v>
      </c>
      <c r="J20" s="1">
        <v>232</v>
      </c>
      <c r="K20" s="1">
        <f t="shared" si="7"/>
        <v>337</v>
      </c>
      <c r="L20" s="1">
        <v>96</v>
      </c>
      <c r="M20" s="1">
        <f t="shared" si="8"/>
        <v>96</v>
      </c>
      <c r="N20" s="1">
        <f>SUM(M20,K20,H20,E20)</f>
        <v>2265</v>
      </c>
    </row>
    <row r="21" spans="1:14" ht="12.75">
      <c r="A21" s="1" t="s">
        <v>65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3</v>
      </c>
      <c r="H21" s="1">
        <f t="shared" si="6"/>
        <v>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SUM(M21,K21,H21,E21)</f>
        <v>3</v>
      </c>
    </row>
    <row r="22" spans="1:14" ht="12.75">
      <c r="A22" s="1" t="s">
        <v>34</v>
      </c>
      <c r="B22" s="1">
        <v>0</v>
      </c>
      <c r="C22" s="1">
        <v>0</v>
      </c>
      <c r="D22" s="1">
        <v>0</v>
      </c>
      <c r="E22" s="1">
        <f t="shared" si="5"/>
        <v>0</v>
      </c>
      <c r="F22" s="1">
        <v>0</v>
      </c>
      <c r="G22" s="1">
        <v>0</v>
      </c>
      <c r="H22" s="1">
        <f t="shared" si="6"/>
        <v>0</v>
      </c>
      <c r="I22" s="1">
        <v>0</v>
      </c>
      <c r="J22" s="1">
        <v>6</v>
      </c>
      <c r="K22" s="1">
        <f t="shared" si="7"/>
        <v>6</v>
      </c>
      <c r="L22" s="1">
        <v>12</v>
      </c>
      <c r="M22" s="1">
        <f t="shared" si="8"/>
        <v>12</v>
      </c>
      <c r="N22" s="1">
        <f t="shared" si="9"/>
        <v>18</v>
      </c>
    </row>
    <row r="23" spans="1:14" ht="13.5" thickBot="1">
      <c r="A23" s="5" t="s">
        <v>12</v>
      </c>
      <c r="B23" s="6">
        <f>SUM(B14:B22)</f>
        <v>0</v>
      </c>
      <c r="C23" s="6">
        <f>SUM(C14:C22)</f>
        <v>150</v>
      </c>
      <c r="D23" s="6">
        <f>SUM(D14:D22)</f>
        <v>630</v>
      </c>
      <c r="E23" s="7">
        <f>SUM(E14:E22)</f>
        <v>780</v>
      </c>
      <c r="F23" s="6">
        <f aca="true" t="shared" si="10" ref="F23:N23">SUM(F14:F22)</f>
        <v>1706</v>
      </c>
      <c r="G23" s="6">
        <f t="shared" si="10"/>
        <v>1127</v>
      </c>
      <c r="H23" s="7">
        <f>SUM(H14:H22)</f>
        <v>2833</v>
      </c>
      <c r="I23" s="6">
        <f t="shared" si="10"/>
        <v>390</v>
      </c>
      <c r="J23" s="6">
        <f t="shared" si="10"/>
        <v>761</v>
      </c>
      <c r="K23" s="7">
        <f t="shared" si="10"/>
        <v>1151</v>
      </c>
      <c r="L23" s="6">
        <f t="shared" si="10"/>
        <v>417</v>
      </c>
      <c r="M23" s="7">
        <f t="shared" si="10"/>
        <v>417</v>
      </c>
      <c r="N23" s="7">
        <f t="shared" si="10"/>
        <v>5181</v>
      </c>
    </row>
    <row r="24" ht="13.5" thickTop="1"/>
    <row r="25" ht="12.75">
      <c r="A25" s="4" t="s">
        <v>35</v>
      </c>
    </row>
    <row r="26" spans="1:14" ht="12.75">
      <c r="A26" s="1" t="s">
        <v>36</v>
      </c>
      <c r="B26" s="1">
        <v>0</v>
      </c>
      <c r="C26" s="1">
        <v>186</v>
      </c>
      <c r="D26" s="1">
        <v>0</v>
      </c>
      <c r="E26" s="1">
        <f aca="true" t="shared" si="11" ref="E26:E43">SUM(B26:D26)</f>
        <v>186</v>
      </c>
      <c r="F26" s="1">
        <v>69</v>
      </c>
      <c r="G26" s="1">
        <v>0</v>
      </c>
      <c r="H26" s="1">
        <f aca="true" t="shared" si="12" ref="H26:H43">SUM(F26:G26)</f>
        <v>69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aca="true" t="shared" si="13" ref="N26:N43">SUM(M26,K26,H26,E26)</f>
        <v>255</v>
      </c>
    </row>
    <row r="27" spans="1:14" ht="12.75">
      <c r="A27" s="1" t="s">
        <v>37</v>
      </c>
      <c r="B27" s="1">
        <v>0</v>
      </c>
      <c r="C27" s="1">
        <v>57</v>
      </c>
      <c r="D27" s="1">
        <v>0</v>
      </c>
      <c r="E27" s="1">
        <f t="shared" si="11"/>
        <v>57</v>
      </c>
      <c r="F27" s="1">
        <v>36</v>
      </c>
      <c r="G27" s="1">
        <v>27</v>
      </c>
      <c r="H27" s="1">
        <f t="shared" si="12"/>
        <v>63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13"/>
        <v>120</v>
      </c>
    </row>
    <row r="28" spans="1:14" ht="12.75">
      <c r="A28" s="1" t="s">
        <v>38</v>
      </c>
      <c r="B28" s="1">
        <v>0</v>
      </c>
      <c r="C28" s="1">
        <v>210</v>
      </c>
      <c r="D28" s="1">
        <v>42</v>
      </c>
      <c r="E28" s="1">
        <f t="shared" si="11"/>
        <v>252</v>
      </c>
      <c r="F28" s="1">
        <v>294</v>
      </c>
      <c r="G28" s="1">
        <v>54</v>
      </c>
      <c r="H28" s="1">
        <f t="shared" si="12"/>
        <v>348</v>
      </c>
      <c r="I28" s="1">
        <v>18</v>
      </c>
      <c r="J28" s="1">
        <v>0</v>
      </c>
      <c r="K28" s="1">
        <f>SUM(I28:J28)</f>
        <v>18</v>
      </c>
      <c r="L28" s="1">
        <v>0</v>
      </c>
      <c r="M28" s="1">
        <v>0</v>
      </c>
      <c r="N28" s="1">
        <f t="shared" si="13"/>
        <v>618</v>
      </c>
    </row>
    <row r="29" spans="1:14" ht="12.75">
      <c r="A29" s="1" t="s">
        <v>23</v>
      </c>
      <c r="B29" s="1">
        <v>0</v>
      </c>
      <c r="C29" s="1">
        <v>0</v>
      </c>
      <c r="D29" s="1">
        <v>0</v>
      </c>
      <c r="E29" s="1">
        <f t="shared" si="11"/>
        <v>0</v>
      </c>
      <c r="F29" s="1">
        <v>117</v>
      </c>
      <c r="G29" s="1">
        <v>0</v>
      </c>
      <c r="H29" s="1">
        <f t="shared" si="12"/>
        <v>117</v>
      </c>
      <c r="I29" s="1">
        <v>51</v>
      </c>
      <c r="J29" s="1">
        <v>1</v>
      </c>
      <c r="K29" s="1">
        <f>SUM(I29:J29)</f>
        <v>52</v>
      </c>
      <c r="L29" s="1">
        <v>0</v>
      </c>
      <c r="M29" s="1">
        <v>0</v>
      </c>
      <c r="N29" s="1">
        <f t="shared" si="13"/>
        <v>169</v>
      </c>
    </row>
    <row r="30" spans="1:14" ht="12.75">
      <c r="A30" s="1" t="s">
        <v>39</v>
      </c>
      <c r="B30" s="1">
        <v>0</v>
      </c>
      <c r="C30" s="1">
        <v>0</v>
      </c>
      <c r="D30" s="1">
        <v>0</v>
      </c>
      <c r="E30" s="1">
        <f t="shared" si="11"/>
        <v>0</v>
      </c>
      <c r="F30" s="1">
        <v>69</v>
      </c>
      <c r="G30" s="1">
        <v>0</v>
      </c>
      <c r="H30" s="1">
        <f t="shared" si="12"/>
        <v>69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13"/>
        <v>69</v>
      </c>
    </row>
    <row r="31" spans="1:14" ht="12.75">
      <c r="A31" s="1" t="s">
        <v>40</v>
      </c>
      <c r="B31" s="1">
        <v>0</v>
      </c>
      <c r="C31" s="1">
        <v>234</v>
      </c>
      <c r="D31" s="1">
        <v>456</v>
      </c>
      <c r="E31" s="1">
        <f t="shared" si="11"/>
        <v>690</v>
      </c>
      <c r="F31" s="1">
        <v>237</v>
      </c>
      <c r="G31" s="1">
        <v>87</v>
      </c>
      <c r="H31" s="1">
        <f t="shared" si="12"/>
        <v>324</v>
      </c>
      <c r="I31" s="1">
        <v>51</v>
      </c>
      <c r="J31" s="1">
        <v>72</v>
      </c>
      <c r="K31" s="1">
        <f>SUM(I31:J31)</f>
        <v>123</v>
      </c>
      <c r="L31" s="1">
        <v>0</v>
      </c>
      <c r="M31" s="1">
        <v>0</v>
      </c>
      <c r="N31" s="1">
        <f t="shared" si="13"/>
        <v>1137</v>
      </c>
    </row>
    <row r="32" spans="1:14" ht="12.75">
      <c r="A32" s="1" t="s">
        <v>68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6</v>
      </c>
      <c r="J32" s="1">
        <v>0</v>
      </c>
      <c r="K32" s="1">
        <f>SUM(I32:J32)</f>
        <v>6</v>
      </c>
      <c r="L32" s="1">
        <v>0</v>
      </c>
      <c r="M32" s="1">
        <v>0</v>
      </c>
      <c r="N32" s="1">
        <f t="shared" si="13"/>
        <v>6</v>
      </c>
    </row>
    <row r="33" spans="1:14" ht="12.75">
      <c r="A33" s="1" t="s">
        <v>41</v>
      </c>
      <c r="B33" s="1">
        <v>0</v>
      </c>
      <c r="C33" s="1">
        <v>144</v>
      </c>
      <c r="D33" s="1">
        <v>0</v>
      </c>
      <c r="E33" s="1">
        <f t="shared" si="11"/>
        <v>144</v>
      </c>
      <c r="F33" s="1">
        <v>0</v>
      </c>
      <c r="G33" s="1">
        <v>0</v>
      </c>
      <c r="H33" s="1">
        <f t="shared" si="12"/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13"/>
        <v>144</v>
      </c>
    </row>
    <row r="34" spans="1:14" ht="12.75">
      <c r="A34" s="1" t="s">
        <v>60</v>
      </c>
      <c r="B34" s="1">
        <v>0</v>
      </c>
      <c r="C34" s="1">
        <v>275</v>
      </c>
      <c r="D34" s="1">
        <v>21</v>
      </c>
      <c r="E34" s="1">
        <f t="shared" si="11"/>
        <v>296</v>
      </c>
      <c r="F34" s="1">
        <v>0</v>
      </c>
      <c r="G34" s="1">
        <v>120</v>
      </c>
      <c r="H34" s="1">
        <f t="shared" si="12"/>
        <v>120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13"/>
        <v>416</v>
      </c>
    </row>
    <row r="35" spans="1:14" ht="12.75">
      <c r="A35" s="1" t="s">
        <v>64</v>
      </c>
      <c r="B35" s="1">
        <v>0</v>
      </c>
      <c r="C35" s="1">
        <v>0</v>
      </c>
      <c r="D35" s="1">
        <v>0</v>
      </c>
      <c r="E35" s="1">
        <f t="shared" si="11"/>
        <v>0</v>
      </c>
      <c r="F35" s="1">
        <v>0</v>
      </c>
      <c r="G35" s="1">
        <v>0</v>
      </c>
      <c r="H35" s="1">
        <f t="shared" si="12"/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13"/>
        <v>0</v>
      </c>
    </row>
    <row r="36" spans="1:14" ht="12.75">
      <c r="A36" s="1" t="s">
        <v>42</v>
      </c>
      <c r="B36" s="1">
        <v>0</v>
      </c>
      <c r="C36" s="1">
        <v>513</v>
      </c>
      <c r="D36" s="1">
        <v>78</v>
      </c>
      <c r="E36" s="1">
        <f>SUM(B36:D36)</f>
        <v>591</v>
      </c>
      <c r="F36" s="1">
        <v>0</v>
      </c>
      <c r="G36" s="1">
        <v>48</v>
      </c>
      <c r="H36" s="1">
        <f>SUM(F36:G36)</f>
        <v>48</v>
      </c>
      <c r="I36" s="1">
        <v>27</v>
      </c>
      <c r="J36" s="1">
        <v>0</v>
      </c>
      <c r="K36" s="1">
        <f>SUM(I36:J36)</f>
        <v>27</v>
      </c>
      <c r="L36" s="1">
        <v>0</v>
      </c>
      <c r="M36" s="1">
        <v>0</v>
      </c>
      <c r="N36" s="1">
        <f>SUM(M36,K36,H36,E36)</f>
        <v>666</v>
      </c>
    </row>
    <row r="37" spans="1:14" ht="12.75">
      <c r="A37" s="1" t="s">
        <v>63</v>
      </c>
      <c r="B37" s="1">
        <v>108</v>
      </c>
      <c r="C37" s="1">
        <v>0</v>
      </c>
      <c r="D37" s="1">
        <v>0</v>
      </c>
      <c r="E37" s="1">
        <f>SUM(B37:D37)</f>
        <v>108</v>
      </c>
      <c r="F37" s="1">
        <v>0</v>
      </c>
      <c r="G37" s="1">
        <v>0</v>
      </c>
      <c r="H37" s="1">
        <f>SUM(F37:G37)</f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>SUM(M37,K37,H37,E37)</f>
        <v>108</v>
      </c>
    </row>
    <row r="38" spans="1:14" ht="12.75">
      <c r="A38" s="1" t="s">
        <v>43</v>
      </c>
      <c r="B38" s="1">
        <v>0</v>
      </c>
      <c r="C38" s="1">
        <v>174</v>
      </c>
      <c r="D38" s="1">
        <v>0</v>
      </c>
      <c r="E38" s="1">
        <f t="shared" si="11"/>
        <v>174</v>
      </c>
      <c r="F38" s="1">
        <v>7</v>
      </c>
      <c r="G38" s="1">
        <v>0</v>
      </c>
      <c r="H38" s="1">
        <f t="shared" si="12"/>
        <v>7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si="13"/>
        <v>181</v>
      </c>
    </row>
    <row r="39" spans="1:14" ht="12.75">
      <c r="A39" s="1" t="s">
        <v>44</v>
      </c>
      <c r="B39" s="1">
        <v>0</v>
      </c>
      <c r="C39" s="1">
        <v>5</v>
      </c>
      <c r="D39" s="1">
        <v>1.5</v>
      </c>
      <c r="E39" s="1">
        <f t="shared" si="11"/>
        <v>6.5</v>
      </c>
      <c r="F39" s="1">
        <v>0</v>
      </c>
      <c r="G39" s="1">
        <v>10</v>
      </c>
      <c r="H39" s="1">
        <f t="shared" si="12"/>
        <v>10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13"/>
        <v>16.5</v>
      </c>
    </row>
    <row r="40" spans="1:14" ht="12.75">
      <c r="A40" s="1" t="s">
        <v>45</v>
      </c>
      <c r="B40" s="1">
        <v>0</v>
      </c>
      <c r="C40" s="1">
        <v>75</v>
      </c>
      <c r="D40" s="1">
        <v>270</v>
      </c>
      <c r="E40" s="1">
        <f t="shared" si="11"/>
        <v>345</v>
      </c>
      <c r="F40" s="1">
        <v>53</v>
      </c>
      <c r="G40" s="1">
        <v>0</v>
      </c>
      <c r="H40" s="1">
        <f t="shared" si="12"/>
        <v>53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3"/>
        <v>398</v>
      </c>
    </row>
    <row r="41" spans="1:14" ht="12.75">
      <c r="A41" s="1" t="s">
        <v>46</v>
      </c>
      <c r="B41" s="1">
        <v>0</v>
      </c>
      <c r="C41" s="1">
        <v>99</v>
      </c>
      <c r="D41" s="1">
        <v>0</v>
      </c>
      <c r="E41" s="1">
        <f t="shared" si="11"/>
        <v>99</v>
      </c>
      <c r="F41" s="1">
        <v>0</v>
      </c>
      <c r="G41" s="1">
        <v>57</v>
      </c>
      <c r="H41" s="1">
        <f t="shared" si="12"/>
        <v>57</v>
      </c>
      <c r="I41" s="1">
        <v>0</v>
      </c>
      <c r="J41" s="1">
        <v>57</v>
      </c>
      <c r="K41" s="1">
        <f>SUM(I41:J41)</f>
        <v>57</v>
      </c>
      <c r="L41" s="1">
        <v>0</v>
      </c>
      <c r="M41" s="1">
        <v>0</v>
      </c>
      <c r="N41" s="1">
        <f t="shared" si="13"/>
        <v>213</v>
      </c>
    </row>
    <row r="42" spans="1:14" ht="12.75">
      <c r="A42" s="1" t="s">
        <v>30</v>
      </c>
      <c r="B42" s="1">
        <v>0</v>
      </c>
      <c r="C42" s="1">
        <v>213</v>
      </c>
      <c r="D42" s="1">
        <v>288</v>
      </c>
      <c r="E42" s="1">
        <f t="shared" si="11"/>
        <v>501</v>
      </c>
      <c r="F42" s="1">
        <v>196</v>
      </c>
      <c r="G42" s="1">
        <v>57</v>
      </c>
      <c r="H42" s="1">
        <f t="shared" si="12"/>
        <v>253</v>
      </c>
      <c r="I42" s="1">
        <v>12</v>
      </c>
      <c r="J42" s="1">
        <v>23</v>
      </c>
      <c r="K42" s="1">
        <f>SUM(I42:J42)</f>
        <v>35</v>
      </c>
      <c r="L42" s="1">
        <v>0</v>
      </c>
      <c r="M42" s="1">
        <v>0</v>
      </c>
      <c r="N42" s="1">
        <f t="shared" si="13"/>
        <v>789</v>
      </c>
    </row>
    <row r="43" spans="1:14" ht="12.75">
      <c r="A43" s="1" t="s">
        <v>47</v>
      </c>
      <c r="B43" s="1">
        <v>0</v>
      </c>
      <c r="C43" s="1">
        <v>144</v>
      </c>
      <c r="D43" s="1">
        <v>0</v>
      </c>
      <c r="E43" s="1">
        <f t="shared" si="11"/>
        <v>144</v>
      </c>
      <c r="F43" s="1">
        <v>0</v>
      </c>
      <c r="G43" s="1">
        <v>63</v>
      </c>
      <c r="H43" s="1">
        <f t="shared" si="12"/>
        <v>63</v>
      </c>
      <c r="I43" s="1">
        <v>0</v>
      </c>
      <c r="J43" s="1">
        <v>0</v>
      </c>
      <c r="K43" s="1">
        <f>SUM(I43:J43)</f>
        <v>0</v>
      </c>
      <c r="L43" s="1">
        <v>0</v>
      </c>
      <c r="M43" s="1">
        <v>0</v>
      </c>
      <c r="N43" s="1">
        <f t="shared" si="13"/>
        <v>207</v>
      </c>
    </row>
    <row r="44" spans="1:14" ht="13.5" thickBot="1">
      <c r="A44" s="5" t="s">
        <v>12</v>
      </c>
      <c r="B44" s="6">
        <f aca="true" t="shared" si="14" ref="B44:N44">SUM(B26:B43)</f>
        <v>108</v>
      </c>
      <c r="C44" s="6">
        <f t="shared" si="14"/>
        <v>2329</v>
      </c>
      <c r="D44" s="6">
        <f t="shared" si="14"/>
        <v>1156.5</v>
      </c>
      <c r="E44" s="7">
        <f t="shared" si="14"/>
        <v>3593.5</v>
      </c>
      <c r="F44" s="6">
        <f t="shared" si="14"/>
        <v>1078</v>
      </c>
      <c r="G44" s="6">
        <f t="shared" si="14"/>
        <v>523</v>
      </c>
      <c r="H44" s="7">
        <f t="shared" si="14"/>
        <v>1601</v>
      </c>
      <c r="I44" s="6">
        <f t="shared" si="14"/>
        <v>165</v>
      </c>
      <c r="J44" s="6">
        <f t="shared" si="14"/>
        <v>153</v>
      </c>
      <c r="K44" s="7">
        <f t="shared" si="14"/>
        <v>318</v>
      </c>
      <c r="L44" s="6">
        <f t="shared" si="14"/>
        <v>0</v>
      </c>
      <c r="M44" s="7">
        <f t="shared" si="14"/>
        <v>0</v>
      </c>
      <c r="N44" s="7">
        <f t="shared" si="14"/>
        <v>5512.5</v>
      </c>
    </row>
    <row r="45" ht="13.5" thickTop="1"/>
    <row r="46" ht="12.75">
      <c r="A46" s="4" t="s">
        <v>29</v>
      </c>
    </row>
    <row r="47" spans="1:14" ht="12.75">
      <c r="A47" s="1" t="s">
        <v>29</v>
      </c>
      <c r="B47" s="1">
        <v>0</v>
      </c>
      <c r="C47" s="1">
        <v>0</v>
      </c>
      <c r="D47" s="1">
        <v>0</v>
      </c>
      <c r="E47" s="1">
        <f>SUM(B47:D47)</f>
        <v>0</v>
      </c>
      <c r="F47" s="1">
        <v>869</v>
      </c>
      <c r="G47" s="1">
        <v>723</v>
      </c>
      <c r="H47" s="1">
        <f>SUM(F47:G47)</f>
        <v>1592</v>
      </c>
      <c r="I47" s="1">
        <v>162</v>
      </c>
      <c r="J47" s="1">
        <v>450</v>
      </c>
      <c r="K47" s="1">
        <f>SUM(I47:J47)</f>
        <v>612</v>
      </c>
      <c r="L47" s="1">
        <v>0</v>
      </c>
      <c r="M47" s="1">
        <v>0</v>
      </c>
      <c r="N47" s="1">
        <f>SUM(M47,K47,H47,E47)</f>
        <v>2204</v>
      </c>
    </row>
    <row r="48" spans="1:14" ht="13.5" thickBot="1">
      <c r="A48" s="5" t="s">
        <v>12</v>
      </c>
      <c r="B48" s="6">
        <f aca="true" t="shared" si="15" ref="B48:N48">SUM(B47)</f>
        <v>0</v>
      </c>
      <c r="C48" s="6">
        <f t="shared" si="15"/>
        <v>0</v>
      </c>
      <c r="D48" s="6">
        <f t="shared" si="15"/>
        <v>0</v>
      </c>
      <c r="E48" s="7">
        <f t="shared" si="15"/>
        <v>0</v>
      </c>
      <c r="F48" s="6">
        <f t="shared" si="15"/>
        <v>869</v>
      </c>
      <c r="G48" s="6">
        <f t="shared" si="15"/>
        <v>723</v>
      </c>
      <c r="H48" s="7">
        <f t="shared" si="15"/>
        <v>1592</v>
      </c>
      <c r="I48" s="6">
        <f t="shared" si="15"/>
        <v>162</v>
      </c>
      <c r="J48" s="6">
        <f t="shared" si="15"/>
        <v>450</v>
      </c>
      <c r="K48" s="7">
        <f t="shared" si="15"/>
        <v>612</v>
      </c>
      <c r="L48" s="6">
        <f t="shared" si="15"/>
        <v>0</v>
      </c>
      <c r="M48" s="7">
        <f t="shared" si="15"/>
        <v>0</v>
      </c>
      <c r="N48" s="7">
        <f t="shared" si="15"/>
        <v>2204</v>
      </c>
    </row>
    <row r="49" ht="13.5" thickTop="1"/>
    <row r="51" ht="12.75">
      <c r="A51" s="4" t="s">
        <v>48</v>
      </c>
    </row>
    <row r="52" spans="1:14" ht="12.75">
      <c r="A52" s="1" t="s">
        <v>49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</v>
      </c>
      <c r="J52" s="1">
        <v>147</v>
      </c>
      <c r="K52" s="1">
        <f aca="true" t="shared" si="16" ref="K52:K61">SUM(I52:J52)</f>
        <v>150</v>
      </c>
      <c r="L52" s="1">
        <v>90</v>
      </c>
      <c r="M52" s="1">
        <f aca="true" t="shared" si="17" ref="M52:M61">SUM(L52)</f>
        <v>90</v>
      </c>
      <c r="N52" s="1">
        <f aca="true" t="shared" si="18" ref="N52:N61">SUM(M52,K52,H52,E52)</f>
        <v>240</v>
      </c>
    </row>
    <row r="53" spans="1:14" ht="12.75">
      <c r="A53" s="1" t="s">
        <v>59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51</v>
      </c>
      <c r="M53" s="1">
        <f t="shared" si="17"/>
        <v>51</v>
      </c>
      <c r="N53" s="1">
        <f t="shared" si="18"/>
        <v>51</v>
      </c>
    </row>
    <row r="54" spans="1:14" ht="12.75">
      <c r="A54" s="1" t="s">
        <v>50</v>
      </c>
      <c r="B54" s="1">
        <v>0</v>
      </c>
      <c r="C54" s="1">
        <v>256</v>
      </c>
      <c r="D54" s="1">
        <v>222</v>
      </c>
      <c r="E54" s="1">
        <f aca="true" t="shared" si="19" ref="E52:E61">SUM(B54:D54)</f>
        <v>478</v>
      </c>
      <c r="F54" s="1">
        <v>119</v>
      </c>
      <c r="G54" s="1">
        <v>70</v>
      </c>
      <c r="H54" s="1">
        <f aca="true" t="shared" si="20" ref="H52:H61">SUM(F54:G54)</f>
        <v>189</v>
      </c>
      <c r="I54" s="1">
        <v>39</v>
      </c>
      <c r="J54" s="1">
        <v>106</v>
      </c>
      <c r="K54" s="1">
        <f t="shared" si="16"/>
        <v>145</v>
      </c>
      <c r="L54" s="1">
        <v>0</v>
      </c>
      <c r="M54" s="1">
        <v>0</v>
      </c>
      <c r="N54" s="1">
        <f t="shared" si="18"/>
        <v>812</v>
      </c>
    </row>
    <row r="55" spans="1:14" ht="12.75">
      <c r="A55" s="1" t="s">
        <v>51</v>
      </c>
      <c r="B55" s="1">
        <v>0</v>
      </c>
      <c r="C55" s="1">
        <v>395</v>
      </c>
      <c r="D55" s="1">
        <v>167</v>
      </c>
      <c r="E55" s="1">
        <f t="shared" si="19"/>
        <v>562</v>
      </c>
      <c r="F55" s="1">
        <v>192</v>
      </c>
      <c r="G55" s="1">
        <v>18</v>
      </c>
      <c r="H55" s="1">
        <f t="shared" si="20"/>
        <v>210</v>
      </c>
      <c r="I55" s="1">
        <v>0</v>
      </c>
      <c r="J55" s="1">
        <v>30</v>
      </c>
      <c r="K55" s="1">
        <f t="shared" si="16"/>
        <v>30</v>
      </c>
      <c r="L55" s="1">
        <v>9</v>
      </c>
      <c r="M55" s="1">
        <f t="shared" si="17"/>
        <v>9</v>
      </c>
      <c r="N55" s="1">
        <f t="shared" si="18"/>
        <v>811</v>
      </c>
    </row>
    <row r="56" spans="1:14" ht="12.75">
      <c r="A56" s="1" t="s">
        <v>25</v>
      </c>
      <c r="B56" s="1">
        <v>0</v>
      </c>
      <c r="C56" s="1">
        <v>210</v>
      </c>
      <c r="D56" s="1">
        <v>60</v>
      </c>
      <c r="E56" s="1">
        <f t="shared" si="19"/>
        <v>270</v>
      </c>
      <c r="F56" s="1">
        <v>231</v>
      </c>
      <c r="G56" s="1">
        <v>0</v>
      </c>
      <c r="H56" s="1">
        <f t="shared" si="20"/>
        <v>231</v>
      </c>
      <c r="I56" s="1">
        <v>144</v>
      </c>
      <c r="J56" s="1">
        <v>153</v>
      </c>
      <c r="K56" s="1">
        <f t="shared" si="16"/>
        <v>297</v>
      </c>
      <c r="L56" s="1">
        <v>51</v>
      </c>
      <c r="M56" s="1">
        <f t="shared" si="17"/>
        <v>51</v>
      </c>
      <c r="N56" s="1">
        <f t="shared" si="18"/>
        <v>849</v>
      </c>
    </row>
    <row r="57" spans="1:14" ht="12.75">
      <c r="A57" s="8" t="s">
        <v>61</v>
      </c>
      <c r="B57" s="1">
        <v>0</v>
      </c>
      <c r="C57" s="1">
        <v>24</v>
      </c>
      <c r="D57" s="1">
        <v>0</v>
      </c>
      <c r="E57" s="1">
        <f t="shared" si="19"/>
        <v>24</v>
      </c>
      <c r="F57" s="1">
        <v>0</v>
      </c>
      <c r="G57" s="1">
        <v>3</v>
      </c>
      <c r="H57" s="1">
        <f t="shared" si="20"/>
        <v>3</v>
      </c>
      <c r="I57" s="1">
        <v>12</v>
      </c>
      <c r="J57" s="1">
        <v>0</v>
      </c>
      <c r="K57" s="1">
        <f t="shared" si="16"/>
        <v>12</v>
      </c>
      <c r="L57" s="1">
        <v>0</v>
      </c>
      <c r="M57" s="1">
        <v>0</v>
      </c>
      <c r="N57" s="1">
        <f t="shared" si="18"/>
        <v>39</v>
      </c>
    </row>
    <row r="58" spans="1:14" ht="12.75">
      <c r="A58" s="1" t="s">
        <v>52</v>
      </c>
      <c r="B58" s="1">
        <v>90</v>
      </c>
      <c r="C58" s="1">
        <v>916</v>
      </c>
      <c r="D58" s="1">
        <v>646</v>
      </c>
      <c r="E58" s="1">
        <f t="shared" si="19"/>
        <v>1652</v>
      </c>
      <c r="F58" s="1">
        <v>138</v>
      </c>
      <c r="G58" s="1">
        <v>81</v>
      </c>
      <c r="H58" s="1">
        <f t="shared" si="20"/>
        <v>219</v>
      </c>
      <c r="I58" s="1">
        <v>45</v>
      </c>
      <c r="J58" s="1">
        <v>42</v>
      </c>
      <c r="K58" s="1">
        <f t="shared" si="16"/>
        <v>87</v>
      </c>
      <c r="L58" s="1">
        <v>30</v>
      </c>
      <c r="M58" s="1">
        <f t="shared" si="17"/>
        <v>30</v>
      </c>
      <c r="N58" s="1">
        <f t="shared" si="18"/>
        <v>1988</v>
      </c>
    </row>
    <row r="59" spans="1:14" ht="12.75">
      <c r="A59" s="1" t="s">
        <v>62</v>
      </c>
      <c r="B59" s="1">
        <v>0</v>
      </c>
      <c r="D59" s="1">
        <v>20</v>
      </c>
      <c r="E59" s="1">
        <f t="shared" si="19"/>
        <v>20</v>
      </c>
      <c r="F59" s="1">
        <v>2</v>
      </c>
      <c r="G59" s="1">
        <v>10</v>
      </c>
      <c r="H59" s="1">
        <f t="shared" si="20"/>
        <v>12</v>
      </c>
      <c r="I59" s="1">
        <v>8</v>
      </c>
      <c r="J59" s="1">
        <v>0</v>
      </c>
      <c r="K59" s="1">
        <f t="shared" si="16"/>
        <v>8</v>
      </c>
      <c r="L59" s="1">
        <v>0</v>
      </c>
      <c r="M59" s="1">
        <v>0</v>
      </c>
      <c r="N59" s="1">
        <f t="shared" si="18"/>
        <v>40</v>
      </c>
    </row>
    <row r="60" spans="1:14" ht="12.75">
      <c r="A60" s="1" t="s">
        <v>53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6</v>
      </c>
      <c r="K60" s="1">
        <f t="shared" si="16"/>
        <v>6</v>
      </c>
      <c r="L60" s="1">
        <v>27</v>
      </c>
      <c r="M60" s="1">
        <f>SUM(L60)</f>
        <v>27</v>
      </c>
      <c r="N60" s="1">
        <f t="shared" si="18"/>
        <v>33</v>
      </c>
    </row>
    <row r="61" spans="1:14" ht="12.75">
      <c r="A61" s="1" t="s">
        <v>54</v>
      </c>
      <c r="B61" s="1">
        <v>0</v>
      </c>
      <c r="C61" s="1">
        <v>463</v>
      </c>
      <c r="E61" s="1">
        <f t="shared" si="19"/>
        <v>463</v>
      </c>
      <c r="F61" s="1">
        <v>0</v>
      </c>
      <c r="G61" s="1">
        <v>9</v>
      </c>
      <c r="H61" s="1">
        <f t="shared" si="20"/>
        <v>9</v>
      </c>
      <c r="I61" s="1">
        <v>0</v>
      </c>
      <c r="J61" s="1">
        <v>90</v>
      </c>
      <c r="K61" s="1">
        <f t="shared" si="16"/>
        <v>90</v>
      </c>
      <c r="L61" s="1">
        <v>81</v>
      </c>
      <c r="M61" s="1">
        <f t="shared" si="17"/>
        <v>81</v>
      </c>
      <c r="N61" s="1">
        <f t="shared" si="18"/>
        <v>643</v>
      </c>
    </row>
    <row r="62" spans="1:14" ht="13.5" thickBot="1">
      <c r="A62" s="5" t="s">
        <v>12</v>
      </c>
      <c r="B62" s="6">
        <f aca="true" t="shared" si="21" ref="B62:N62">SUM(B52:B61)</f>
        <v>90</v>
      </c>
      <c r="C62" s="6">
        <f t="shared" si="21"/>
        <v>2264</v>
      </c>
      <c r="D62" s="6">
        <f t="shared" si="21"/>
        <v>1115</v>
      </c>
      <c r="E62" s="7">
        <f t="shared" si="21"/>
        <v>3469</v>
      </c>
      <c r="F62" s="6">
        <f t="shared" si="21"/>
        <v>682</v>
      </c>
      <c r="G62" s="6">
        <f t="shared" si="21"/>
        <v>191</v>
      </c>
      <c r="H62" s="7">
        <f t="shared" si="21"/>
        <v>873</v>
      </c>
      <c r="I62" s="6">
        <f t="shared" si="21"/>
        <v>251</v>
      </c>
      <c r="J62" s="6">
        <f t="shared" si="21"/>
        <v>574</v>
      </c>
      <c r="K62" s="7">
        <f t="shared" si="21"/>
        <v>825</v>
      </c>
      <c r="L62" s="6">
        <f t="shared" si="21"/>
        <v>339</v>
      </c>
      <c r="M62" s="7">
        <f t="shared" si="21"/>
        <v>339</v>
      </c>
      <c r="N62" s="7">
        <f t="shared" si="21"/>
        <v>5506</v>
      </c>
    </row>
    <row r="63" spans="1:14" ht="13.5" thickTop="1">
      <c r="A63" s="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0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6" ht="12.75">
      <c r="A66" s="4" t="s">
        <v>55</v>
      </c>
    </row>
    <row r="67" spans="1:14" ht="12.75">
      <c r="A67" s="1" t="s">
        <v>56</v>
      </c>
      <c r="B67" s="1">
        <v>0</v>
      </c>
      <c r="C67" s="1">
        <v>0</v>
      </c>
      <c r="D67" s="1">
        <v>0</v>
      </c>
      <c r="E67" s="1">
        <v>64.5</v>
      </c>
      <c r="F67" s="1">
        <v>0</v>
      </c>
      <c r="G67" s="1">
        <v>0</v>
      </c>
      <c r="H67" s="1">
        <v>298.5</v>
      </c>
      <c r="I67" s="1">
        <v>0</v>
      </c>
      <c r="J67" s="1">
        <v>0</v>
      </c>
      <c r="K67" s="1">
        <v>24</v>
      </c>
      <c r="L67" s="1">
        <v>0</v>
      </c>
      <c r="M67" s="1">
        <v>1.5</v>
      </c>
      <c r="N67" s="1">
        <f>SUM(M67,K67,H67,E67)</f>
        <v>388.5</v>
      </c>
    </row>
    <row r="68" spans="1:14" ht="12.75">
      <c r="A68" s="1" t="s">
        <v>66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6</v>
      </c>
      <c r="H68" s="1">
        <f>SUM(F68:G68)</f>
        <v>6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f>SUM(M68,K68,H68,E68)</f>
        <v>6</v>
      </c>
    </row>
    <row r="69" spans="1:14" ht="12.75">
      <c r="A69" s="1" t="s">
        <v>57</v>
      </c>
      <c r="B69" s="1">
        <v>0</v>
      </c>
      <c r="C69" s="1">
        <v>237</v>
      </c>
      <c r="D69" s="1">
        <v>30</v>
      </c>
      <c r="E69" s="1">
        <f>SUM(B69:D69)</f>
        <v>267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f>SUM(L69)</f>
        <v>0</v>
      </c>
      <c r="N69" s="1">
        <f>SUM(M69,K69,H69,E69)</f>
        <v>267</v>
      </c>
    </row>
    <row r="70" spans="1:14" ht="12.75">
      <c r="A70" s="1" t="s">
        <v>67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3</v>
      </c>
      <c r="H70" s="1">
        <f>SUM(F70:G70)</f>
        <v>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>SUM(M70,K70,H70,E70)</f>
        <v>3</v>
      </c>
    </row>
    <row r="71" spans="1:14" ht="13.5" thickBot="1">
      <c r="A71" s="5" t="s">
        <v>12</v>
      </c>
      <c r="B71" s="6">
        <f>SUM(B67:B70)</f>
        <v>0</v>
      </c>
      <c r="C71" s="6">
        <f aca="true" t="shared" si="22" ref="C71:N71">SUM(C67:C70)</f>
        <v>237</v>
      </c>
      <c r="D71" s="6">
        <f t="shared" si="22"/>
        <v>30</v>
      </c>
      <c r="E71" s="7">
        <f t="shared" si="22"/>
        <v>331.5</v>
      </c>
      <c r="F71" s="6">
        <f t="shared" si="22"/>
        <v>0</v>
      </c>
      <c r="G71" s="6">
        <f t="shared" si="22"/>
        <v>9</v>
      </c>
      <c r="H71" s="7">
        <f t="shared" si="22"/>
        <v>307.5</v>
      </c>
      <c r="I71" s="6">
        <f t="shared" si="22"/>
        <v>0</v>
      </c>
      <c r="J71" s="6">
        <f t="shared" si="22"/>
        <v>0</v>
      </c>
      <c r="K71" s="7">
        <f t="shared" si="22"/>
        <v>24</v>
      </c>
      <c r="L71" s="6">
        <f t="shared" si="22"/>
        <v>0</v>
      </c>
      <c r="M71" s="7">
        <f t="shared" si="22"/>
        <v>1.5</v>
      </c>
      <c r="N71" s="7">
        <f t="shared" si="22"/>
        <v>664.5</v>
      </c>
    </row>
    <row r="72" spans="1:14" ht="13.5" thickTop="1">
      <c r="A72" s="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4" spans="1:14" s="12" customFormat="1" ht="13.5" thickBot="1">
      <c r="A74" s="12" t="s">
        <v>58</v>
      </c>
      <c r="B74" s="7">
        <f aca="true" t="shared" si="23" ref="B74:N74">B71+B62+B48+B44+B23+B11</f>
        <v>198</v>
      </c>
      <c r="C74" s="7">
        <f t="shared" si="23"/>
        <v>5361</v>
      </c>
      <c r="D74" s="7">
        <f t="shared" si="23"/>
        <v>3444.5</v>
      </c>
      <c r="E74" s="7">
        <f t="shared" si="23"/>
        <v>9068</v>
      </c>
      <c r="F74" s="7">
        <f t="shared" si="23"/>
        <v>5439</v>
      </c>
      <c r="G74" s="7">
        <f t="shared" si="23"/>
        <v>3049</v>
      </c>
      <c r="H74" s="7">
        <f t="shared" si="23"/>
        <v>8786.5</v>
      </c>
      <c r="I74" s="7">
        <f t="shared" si="23"/>
        <v>1110</v>
      </c>
      <c r="J74" s="7">
        <f t="shared" si="23"/>
        <v>2349</v>
      </c>
      <c r="K74" s="7">
        <f t="shared" si="23"/>
        <v>3483</v>
      </c>
      <c r="L74" s="7">
        <f t="shared" si="23"/>
        <v>756</v>
      </c>
      <c r="M74" s="7">
        <f t="shared" si="23"/>
        <v>757.5</v>
      </c>
      <c r="N74" s="7">
        <f t="shared" si="23"/>
        <v>22095</v>
      </c>
    </row>
    <row r="75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Summer 2007 (Frozen 7/3/06)</oddHeader>
    <oddFooter>&amp;L&amp;8Office of Institutional Research
07/2006
&amp;F&amp;C&amp;8&amp;P</oddFooter>
  </headerFooter>
  <rowBreaks count="5" manualBreakCount="5">
    <brk id="12" max="255" man="1"/>
    <brk id="24" max="255" man="1"/>
    <brk id="45" max="255" man="1"/>
    <brk id="50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2007-07-17T16:30:20Z</cp:lastPrinted>
  <dcterms:created xsi:type="dcterms:W3CDTF">2001-10-02T16:29:59Z</dcterms:created>
  <dcterms:modified xsi:type="dcterms:W3CDTF">2007-07-20T18:54:10Z</dcterms:modified>
  <cp:category/>
  <cp:version/>
  <cp:contentType/>
  <cp:contentStatus/>
</cp:coreProperties>
</file>