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12" activeTab="0"/>
  </bookViews>
  <sheets>
    <sheet name="CIPdeg0708" sheetId="1" r:id="rId1"/>
  </sheets>
  <definedNames>
    <definedName name="_xlnm.Print_Area" localSheetId="0">'CIPdeg0708'!$A$1:$T$91</definedName>
    <definedName name="_xlnm.Print_Titles" localSheetId="0">'CIPdeg0708'!$1:$3</definedName>
  </definedNames>
  <calcPr fullCalcOnLoad="1"/>
</workbook>
</file>

<file path=xl/comments1.xml><?xml version="1.0" encoding="utf-8"?>
<comments xmlns="http://schemas.openxmlformats.org/spreadsheetml/2006/main">
  <authors>
    <author>Debbie Stowers</author>
    <author>MDH111</author>
  </authors>
  <commentList>
    <comment ref="A23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C.I.P. 2000 old CIP was 45.0801</t>
        </r>
      </text>
    </comment>
    <comment ref="A57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C.I.P. 2000 old CIP was 45.0801</t>
        </r>
      </text>
    </comment>
    <comment ref="A70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CIP 2000 old CIP was 14.1701</t>
        </r>
      </text>
    </comment>
    <comment ref="A1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CIP 2000 old CIP was 14.1701</t>
        </r>
      </text>
    </comment>
    <comment ref="T46" authorId="1">
      <text>
        <r>
          <rPr>
            <b/>
            <sz val="8"/>
            <rFont val="Tahoma"/>
            <family val="0"/>
          </rPr>
          <t xml:space="preserve">Birvid Atkins-Warner:
3 CS majors
</t>
        </r>
        <r>
          <rPr>
            <sz val="8"/>
            <rFont val="Tahoma"/>
            <family val="0"/>
          </rPr>
          <t xml:space="preserve">
</t>
        </r>
      </text>
    </comment>
    <comment ref="N46" authorId="1">
      <text>
        <r>
          <rPr>
            <b/>
            <sz val="8"/>
            <rFont val="Tahoma"/>
            <family val="0"/>
          </rPr>
          <t>Nathan:
3 CS majors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<sst xmlns="http://schemas.openxmlformats.org/spreadsheetml/2006/main" count="113" uniqueCount="75">
  <si>
    <t>Nonresident</t>
  </si>
  <si>
    <t>Black,</t>
  </si>
  <si>
    <t>American Indian</t>
  </si>
  <si>
    <t>Asian or Pacific</t>
  </si>
  <si>
    <t>Hispanic</t>
  </si>
  <si>
    <t>White,</t>
  </si>
  <si>
    <t>Grand Total</t>
  </si>
  <si>
    <t>Award</t>
  </si>
  <si>
    <t>Alien</t>
  </si>
  <si>
    <t>non-Hispanic</t>
  </si>
  <si>
    <t>or Alaskan Native</t>
  </si>
  <si>
    <t>Islander</t>
  </si>
  <si>
    <t>All Students</t>
  </si>
  <si>
    <t>CIP Code</t>
  </si>
  <si>
    <t>Major/Discipline</t>
  </si>
  <si>
    <t>Level</t>
  </si>
  <si>
    <t>Men</t>
  </si>
  <si>
    <t>Women</t>
  </si>
  <si>
    <t>Computer Science</t>
  </si>
  <si>
    <t>Elementary Education</t>
  </si>
  <si>
    <t>Chemical Engineering</t>
  </si>
  <si>
    <t>Civil Engineering</t>
  </si>
  <si>
    <t>Computer Engineering</t>
  </si>
  <si>
    <t>Electrical Engineering</t>
  </si>
  <si>
    <t>Industrial &amp; Sys. Eng.</t>
  </si>
  <si>
    <t>Mechanical Engineering</t>
  </si>
  <si>
    <t>Optical Engineering</t>
  </si>
  <si>
    <t>English</t>
  </si>
  <si>
    <t>Communications</t>
  </si>
  <si>
    <t>Biological Science</t>
  </si>
  <si>
    <t>Mathematics</t>
  </si>
  <si>
    <t>Philosophy</t>
  </si>
  <si>
    <t>Chemistry</t>
  </si>
  <si>
    <t>Physics</t>
  </si>
  <si>
    <t>Psychology</t>
  </si>
  <si>
    <t>History</t>
  </si>
  <si>
    <t>Political Science</t>
  </si>
  <si>
    <t>Sociology</t>
  </si>
  <si>
    <t>Art</t>
  </si>
  <si>
    <t>Music</t>
  </si>
  <si>
    <t>Nursing</t>
  </si>
  <si>
    <t>Management</t>
  </si>
  <si>
    <t>Accounting</t>
  </si>
  <si>
    <t>Finance</t>
  </si>
  <si>
    <t>Mgmt. Info. Systems</t>
  </si>
  <si>
    <t>Marketing</t>
  </si>
  <si>
    <t>Engineering</t>
  </si>
  <si>
    <t>Atmospheric Science</t>
  </si>
  <si>
    <t>Public Administration</t>
  </si>
  <si>
    <t>Optical Science &amp; Eng.</t>
  </si>
  <si>
    <t>Materials Science</t>
  </si>
  <si>
    <t xml:space="preserve"> Total</t>
  </si>
  <si>
    <t xml:space="preserve">Grand </t>
  </si>
  <si>
    <t>Total</t>
  </si>
  <si>
    <t>TSOL</t>
  </si>
  <si>
    <t>Tech Communications</t>
  </si>
  <si>
    <t>For. Lang &amp; Lit., Gen</t>
  </si>
  <si>
    <t>Software Engineering</t>
  </si>
  <si>
    <t>Biotechnology Sci. &amp; Eng.</t>
  </si>
  <si>
    <t>Unknown</t>
  </si>
  <si>
    <t>Total Bachelor's Degrees</t>
  </si>
  <si>
    <t>Total Post Bachelors Certificates</t>
  </si>
  <si>
    <t>Total Master's Degrees</t>
  </si>
  <si>
    <t>Total Post Master's Certificates</t>
  </si>
  <si>
    <t>Total Doctor's Degrees</t>
  </si>
  <si>
    <t>CIP 2000</t>
  </si>
  <si>
    <t>Nursing Education</t>
  </si>
  <si>
    <t>Software Engineering*</t>
  </si>
  <si>
    <t xml:space="preserve">* Software Engineering degrees (MSSE) are reported as Engineering degrees but can be awarded to Computer Science majors also.  </t>
  </si>
  <si>
    <t>Computer Science majors awarded MSSE degrees are indicated in the comments with each cell.</t>
  </si>
  <si>
    <t>Information Assurance</t>
  </si>
  <si>
    <t>Operations Research</t>
  </si>
  <si>
    <t>Applied Mathematics</t>
  </si>
  <si>
    <t>Human Res. Mgmt.</t>
  </si>
  <si>
    <t>Modeling and Simulation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</si>
</sst>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0"/>
    <numFmt numFmtId="165" formatCode="00"/>
    <numFmt numFmtId="166" formatCode="0\ \ \ \ \ \ "/>
    <numFmt numFmtId="167" formatCode="0\ \ \ 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165" fontId="4" fillId="0" borderId="8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7" fontId="4" fillId="0" borderId="8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65" fontId="4" fillId="0" borderId="8" xfId="0" applyNumberFormat="1" applyFont="1" applyFill="1" applyBorder="1" applyAlignment="1">
      <alignment/>
    </xf>
    <xf numFmtId="167" fontId="4" fillId="0" borderId="9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1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7" fontId="4" fillId="0" borderId="8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167" fontId="5" fillId="0" borderId="17" xfId="0" applyNumberFormat="1" applyFont="1" applyBorder="1" applyAlignment="1">
      <alignment/>
    </xf>
    <xf numFmtId="167" fontId="5" fillId="0" borderId="17" xfId="0" applyNumberFormat="1" applyFont="1" applyFill="1" applyBorder="1" applyAlignment="1">
      <alignment/>
    </xf>
    <xf numFmtId="167" fontId="5" fillId="0" borderId="14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18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/>
    </xf>
    <xf numFmtId="167" fontId="5" fillId="0" borderId="18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7" fontId="4" fillId="0" borderId="19" xfId="0" applyNumberFormat="1" applyFont="1" applyBorder="1" applyAlignment="1">
      <alignment/>
    </xf>
    <xf numFmtId="167" fontId="5" fillId="0" borderId="18" xfId="0" applyNumberFormat="1" applyFont="1" applyFill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workbookViewId="0" topLeftCell="A1">
      <pane ySplit="3" topLeftCell="BM4" activePane="bottomLeft" state="frozen"/>
      <selection pane="topLeft" activeCell="A1" sqref="A1"/>
      <selection pane="bottomLeft" activeCell="U7" sqref="U7"/>
    </sheetView>
  </sheetViews>
  <sheetFormatPr defaultColWidth="9.140625" defaultRowHeight="12.75"/>
  <cols>
    <col min="1" max="1" width="8.140625" style="1" customWidth="1"/>
    <col min="2" max="2" width="20.140625" style="2" bestFit="1" customWidth="1"/>
    <col min="3" max="3" width="5.8515625" style="3" customWidth="1"/>
    <col min="4" max="13" width="6.7109375" style="2" customWidth="1"/>
    <col min="14" max="14" width="5.7109375" style="2" customWidth="1"/>
    <col min="15" max="17" width="6.7109375" style="2" customWidth="1"/>
    <col min="18" max="18" width="5.7109375" style="2" bestFit="1" customWidth="1"/>
    <col min="19" max="19" width="6.7109375" style="2" customWidth="1"/>
    <col min="20" max="20" width="6.7109375" style="55" bestFit="1" customWidth="1"/>
    <col min="21" max="16384" width="9.140625" style="2" customWidth="1"/>
  </cols>
  <sheetData>
    <row r="1" spans="4:20" ht="12">
      <c r="D1" s="66" t="s">
        <v>0</v>
      </c>
      <c r="E1" s="67"/>
      <c r="F1" s="66" t="s">
        <v>1</v>
      </c>
      <c r="G1" s="67"/>
      <c r="H1" s="66" t="s">
        <v>2</v>
      </c>
      <c r="I1" s="67"/>
      <c r="J1" s="66" t="s">
        <v>3</v>
      </c>
      <c r="K1" s="67"/>
      <c r="L1" s="66" t="s">
        <v>4</v>
      </c>
      <c r="M1" s="67"/>
      <c r="N1" s="66" t="s">
        <v>5</v>
      </c>
      <c r="O1" s="67"/>
      <c r="P1" s="66" t="s">
        <v>59</v>
      </c>
      <c r="Q1" s="67"/>
      <c r="R1" s="70" t="s">
        <v>51</v>
      </c>
      <c r="S1" s="71"/>
      <c r="T1" s="32" t="s">
        <v>52</v>
      </c>
    </row>
    <row r="2" spans="1:20" ht="12">
      <c r="A2" s="61" t="s">
        <v>65</v>
      </c>
      <c r="C2" s="4" t="s">
        <v>7</v>
      </c>
      <c r="D2" s="68" t="s">
        <v>8</v>
      </c>
      <c r="E2" s="69"/>
      <c r="F2" s="68" t="s">
        <v>9</v>
      </c>
      <c r="G2" s="69"/>
      <c r="H2" s="68" t="s">
        <v>10</v>
      </c>
      <c r="I2" s="69"/>
      <c r="J2" s="68" t="s">
        <v>11</v>
      </c>
      <c r="K2" s="69"/>
      <c r="L2" s="7"/>
      <c r="M2" s="8"/>
      <c r="N2" s="68" t="s">
        <v>9</v>
      </c>
      <c r="O2" s="69"/>
      <c r="P2" s="7"/>
      <c r="Q2" s="8"/>
      <c r="R2" s="72" t="s">
        <v>12</v>
      </c>
      <c r="S2" s="73"/>
      <c r="T2" s="33" t="s">
        <v>53</v>
      </c>
    </row>
    <row r="3" spans="1:20" ht="12">
      <c r="A3" s="9" t="s">
        <v>13</v>
      </c>
      <c r="B3" s="10" t="s">
        <v>14</v>
      </c>
      <c r="C3" s="11" t="s">
        <v>15</v>
      </c>
      <c r="D3" s="12" t="s">
        <v>16</v>
      </c>
      <c r="E3" s="13" t="s">
        <v>17</v>
      </c>
      <c r="F3" s="12" t="s">
        <v>16</v>
      </c>
      <c r="G3" s="13" t="s">
        <v>17</v>
      </c>
      <c r="H3" s="12" t="s">
        <v>16</v>
      </c>
      <c r="I3" s="13" t="s">
        <v>17</v>
      </c>
      <c r="J3" s="12" t="s">
        <v>16</v>
      </c>
      <c r="K3" s="13" t="s">
        <v>17</v>
      </c>
      <c r="L3" s="12" t="s">
        <v>16</v>
      </c>
      <c r="M3" s="13" t="s">
        <v>17</v>
      </c>
      <c r="N3" s="12" t="s">
        <v>16</v>
      </c>
      <c r="O3" s="13" t="s">
        <v>17</v>
      </c>
      <c r="P3" s="12" t="s">
        <v>16</v>
      </c>
      <c r="Q3" s="13" t="s">
        <v>17</v>
      </c>
      <c r="R3" s="12" t="s">
        <v>16</v>
      </c>
      <c r="S3" s="29" t="s">
        <v>17</v>
      </c>
      <c r="T3" s="49"/>
    </row>
    <row r="4" spans="4:20" ht="4.5" customHeight="1">
      <c r="D4" s="5"/>
      <c r="E4" s="6"/>
      <c r="F4" s="5"/>
      <c r="G4" s="6"/>
      <c r="H4" s="5"/>
      <c r="I4" s="6"/>
      <c r="J4" s="5"/>
      <c r="K4" s="6"/>
      <c r="L4" s="5"/>
      <c r="M4" s="6"/>
      <c r="N4" s="5"/>
      <c r="O4" s="6"/>
      <c r="P4" s="25"/>
      <c r="Q4" s="25"/>
      <c r="R4" s="5"/>
      <c r="S4" s="25"/>
      <c r="T4" s="50"/>
    </row>
    <row r="5" spans="1:20" ht="10.5" customHeight="1">
      <c r="A5" s="19">
        <v>11.0101</v>
      </c>
      <c r="B5" s="20" t="s">
        <v>18</v>
      </c>
      <c r="C5" s="21">
        <v>5</v>
      </c>
      <c r="D5" s="22">
        <v>0</v>
      </c>
      <c r="E5" s="23">
        <v>0</v>
      </c>
      <c r="F5" s="22">
        <v>2</v>
      </c>
      <c r="G5" s="23">
        <v>0</v>
      </c>
      <c r="H5" s="22">
        <v>0</v>
      </c>
      <c r="I5" s="23">
        <v>0</v>
      </c>
      <c r="J5" s="22">
        <v>0</v>
      </c>
      <c r="K5" s="23">
        <v>0</v>
      </c>
      <c r="L5" s="22">
        <v>0</v>
      </c>
      <c r="M5" s="23">
        <v>0</v>
      </c>
      <c r="N5" s="22">
        <v>27</v>
      </c>
      <c r="O5" s="23">
        <v>4</v>
      </c>
      <c r="P5" s="30">
        <v>0</v>
      </c>
      <c r="Q5" s="30">
        <v>0</v>
      </c>
      <c r="R5" s="22">
        <f>P5+N5+L5+J5+H5+F5+D5</f>
        <v>29</v>
      </c>
      <c r="S5" s="30">
        <f>Q5+O5+M5+K5+I5+G5+E5</f>
        <v>4</v>
      </c>
      <c r="T5" s="51">
        <f aca="true" t="shared" si="0" ref="T5:T68">SUM(R5:S5)</f>
        <v>33</v>
      </c>
    </row>
    <row r="6" spans="1:20" ht="10.5" customHeight="1">
      <c r="A6" s="19">
        <v>13.1202</v>
      </c>
      <c r="B6" s="20" t="s">
        <v>19</v>
      </c>
      <c r="C6" s="21">
        <v>5</v>
      </c>
      <c r="D6" s="22">
        <v>0</v>
      </c>
      <c r="E6" s="23">
        <v>0</v>
      </c>
      <c r="F6" s="22">
        <v>0</v>
      </c>
      <c r="G6" s="23">
        <v>1</v>
      </c>
      <c r="H6" s="22">
        <v>0</v>
      </c>
      <c r="I6" s="23">
        <v>0</v>
      </c>
      <c r="J6" s="22">
        <v>0</v>
      </c>
      <c r="K6" s="23">
        <v>0</v>
      </c>
      <c r="L6" s="22">
        <v>0</v>
      </c>
      <c r="M6" s="23">
        <v>0</v>
      </c>
      <c r="N6" s="22">
        <v>1</v>
      </c>
      <c r="O6" s="23">
        <v>25</v>
      </c>
      <c r="P6" s="30">
        <v>0</v>
      </c>
      <c r="Q6" s="30">
        <v>0</v>
      </c>
      <c r="R6" s="22">
        <f aca="true" t="shared" si="1" ref="R6:R33">P6+N6+L6+J6+H6+F6+D6</f>
        <v>1</v>
      </c>
      <c r="S6" s="30">
        <f aca="true" t="shared" si="2" ref="S6:S68">Q6+O6+M6+K6+I6+G6+E6</f>
        <v>26</v>
      </c>
      <c r="T6" s="51">
        <f t="shared" si="0"/>
        <v>27</v>
      </c>
    </row>
    <row r="7" spans="1:20" ht="10.5" customHeight="1">
      <c r="A7" s="19">
        <v>14.0701</v>
      </c>
      <c r="B7" s="20" t="s">
        <v>20</v>
      </c>
      <c r="C7" s="21">
        <v>5</v>
      </c>
      <c r="D7" s="22">
        <v>0</v>
      </c>
      <c r="E7" s="23">
        <v>0</v>
      </c>
      <c r="F7" s="22">
        <v>2</v>
      </c>
      <c r="G7" s="23">
        <v>0</v>
      </c>
      <c r="H7" s="22">
        <v>0</v>
      </c>
      <c r="I7" s="23">
        <v>0</v>
      </c>
      <c r="J7" s="22">
        <v>1</v>
      </c>
      <c r="K7" s="23">
        <v>0</v>
      </c>
      <c r="L7" s="22">
        <v>0</v>
      </c>
      <c r="M7" s="23">
        <v>0</v>
      </c>
      <c r="N7" s="22">
        <v>7</v>
      </c>
      <c r="O7" s="23">
        <v>5</v>
      </c>
      <c r="P7" s="30">
        <v>0</v>
      </c>
      <c r="Q7" s="30">
        <v>0</v>
      </c>
      <c r="R7" s="22">
        <f t="shared" si="1"/>
        <v>10</v>
      </c>
      <c r="S7" s="30">
        <f t="shared" si="2"/>
        <v>5</v>
      </c>
      <c r="T7" s="51">
        <f t="shared" si="0"/>
        <v>15</v>
      </c>
    </row>
    <row r="8" spans="1:20" ht="10.5" customHeight="1">
      <c r="A8" s="19">
        <v>14.0801</v>
      </c>
      <c r="B8" s="20" t="s">
        <v>21</v>
      </c>
      <c r="C8" s="21">
        <v>5</v>
      </c>
      <c r="D8" s="22">
        <v>2</v>
      </c>
      <c r="E8" s="23">
        <v>0</v>
      </c>
      <c r="F8" s="22">
        <v>1</v>
      </c>
      <c r="G8" s="23">
        <v>0</v>
      </c>
      <c r="H8" s="22">
        <v>1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22">
        <v>22</v>
      </c>
      <c r="O8" s="23">
        <v>6</v>
      </c>
      <c r="P8" s="30">
        <v>0</v>
      </c>
      <c r="Q8" s="30">
        <v>0</v>
      </c>
      <c r="R8" s="22">
        <f t="shared" si="1"/>
        <v>26</v>
      </c>
      <c r="S8" s="30">
        <f t="shared" si="2"/>
        <v>6</v>
      </c>
      <c r="T8" s="51">
        <f t="shared" si="0"/>
        <v>32</v>
      </c>
    </row>
    <row r="9" spans="1:20" ht="10.5" customHeight="1">
      <c r="A9" s="19">
        <v>14.0901</v>
      </c>
      <c r="B9" s="20" t="s">
        <v>22</v>
      </c>
      <c r="C9" s="21">
        <v>5</v>
      </c>
      <c r="D9" s="22">
        <v>0</v>
      </c>
      <c r="E9" s="23">
        <v>0</v>
      </c>
      <c r="F9" s="22">
        <v>2</v>
      </c>
      <c r="G9" s="23">
        <v>1</v>
      </c>
      <c r="H9" s="22">
        <v>0</v>
      </c>
      <c r="I9" s="23">
        <v>0</v>
      </c>
      <c r="J9" s="22">
        <v>2</v>
      </c>
      <c r="K9" s="23">
        <v>0</v>
      </c>
      <c r="L9" s="22">
        <v>0</v>
      </c>
      <c r="M9" s="23">
        <v>1</v>
      </c>
      <c r="N9" s="22">
        <v>10</v>
      </c>
      <c r="O9" s="23">
        <v>2</v>
      </c>
      <c r="P9" s="30">
        <v>1</v>
      </c>
      <c r="Q9" s="30">
        <v>0</v>
      </c>
      <c r="R9" s="22">
        <f t="shared" si="1"/>
        <v>15</v>
      </c>
      <c r="S9" s="30">
        <f t="shared" si="2"/>
        <v>4</v>
      </c>
      <c r="T9" s="51">
        <f t="shared" si="0"/>
        <v>19</v>
      </c>
    </row>
    <row r="10" spans="1:20" ht="10.5" customHeight="1">
      <c r="A10" s="19">
        <v>14.1001</v>
      </c>
      <c r="B10" s="20" t="s">
        <v>23</v>
      </c>
      <c r="C10" s="21">
        <v>5</v>
      </c>
      <c r="D10" s="22">
        <v>2</v>
      </c>
      <c r="E10" s="23">
        <v>0</v>
      </c>
      <c r="F10" s="22">
        <v>3</v>
      </c>
      <c r="G10" s="23">
        <v>0</v>
      </c>
      <c r="H10" s="22">
        <v>0</v>
      </c>
      <c r="I10" s="23">
        <v>0</v>
      </c>
      <c r="J10" s="22">
        <v>1</v>
      </c>
      <c r="K10" s="23">
        <v>0</v>
      </c>
      <c r="L10" s="22">
        <v>0</v>
      </c>
      <c r="M10" s="23">
        <v>1</v>
      </c>
      <c r="N10" s="22">
        <v>41</v>
      </c>
      <c r="O10" s="23">
        <v>11</v>
      </c>
      <c r="P10" s="30">
        <v>0</v>
      </c>
      <c r="Q10" s="30">
        <v>0</v>
      </c>
      <c r="R10" s="22">
        <f t="shared" si="1"/>
        <v>47</v>
      </c>
      <c r="S10" s="30">
        <f t="shared" si="2"/>
        <v>12</v>
      </c>
      <c r="T10" s="51">
        <f t="shared" si="0"/>
        <v>59</v>
      </c>
    </row>
    <row r="11" spans="1:20" ht="10.5" customHeight="1">
      <c r="A11" s="19">
        <v>14.1901</v>
      </c>
      <c r="B11" s="20" t="s">
        <v>25</v>
      </c>
      <c r="C11" s="21">
        <v>5</v>
      </c>
      <c r="D11" s="22">
        <v>6</v>
      </c>
      <c r="E11" s="23">
        <v>0</v>
      </c>
      <c r="F11" s="22">
        <v>2</v>
      </c>
      <c r="G11" s="23">
        <v>2</v>
      </c>
      <c r="H11" s="22">
        <v>1</v>
      </c>
      <c r="I11" s="23">
        <v>0</v>
      </c>
      <c r="J11" s="22">
        <v>1</v>
      </c>
      <c r="K11" s="23">
        <v>0</v>
      </c>
      <c r="L11" s="22">
        <v>1</v>
      </c>
      <c r="M11" s="23">
        <v>1</v>
      </c>
      <c r="N11" s="22">
        <v>57</v>
      </c>
      <c r="O11" s="23">
        <v>8</v>
      </c>
      <c r="P11" s="30">
        <v>3</v>
      </c>
      <c r="Q11" s="30">
        <v>0</v>
      </c>
      <c r="R11" s="22">
        <f t="shared" si="1"/>
        <v>71</v>
      </c>
      <c r="S11" s="30">
        <f>Q11+O11+M11+K11+I11+G11+E11</f>
        <v>11</v>
      </c>
      <c r="T11" s="51">
        <f t="shared" si="0"/>
        <v>82</v>
      </c>
    </row>
    <row r="12" spans="1:20" ht="10.5" customHeight="1">
      <c r="A12" s="19">
        <v>14.3501</v>
      </c>
      <c r="B12" s="20" t="s">
        <v>24</v>
      </c>
      <c r="C12" s="21">
        <v>5</v>
      </c>
      <c r="D12" s="22">
        <v>1</v>
      </c>
      <c r="E12" s="23">
        <v>1</v>
      </c>
      <c r="F12" s="22">
        <v>1</v>
      </c>
      <c r="G12" s="23">
        <v>0</v>
      </c>
      <c r="H12" s="22">
        <v>0</v>
      </c>
      <c r="I12" s="23">
        <v>1</v>
      </c>
      <c r="J12" s="22">
        <v>0</v>
      </c>
      <c r="K12" s="23">
        <v>0</v>
      </c>
      <c r="L12" s="22">
        <v>0</v>
      </c>
      <c r="M12" s="23">
        <v>0</v>
      </c>
      <c r="N12" s="22">
        <v>5</v>
      </c>
      <c r="O12" s="23">
        <v>7</v>
      </c>
      <c r="P12" s="30">
        <v>0</v>
      </c>
      <c r="Q12" s="30">
        <v>0</v>
      </c>
      <c r="R12" s="22">
        <f t="shared" si="1"/>
        <v>7</v>
      </c>
      <c r="S12" s="30">
        <f>Q12+O12+M12+K12+I12+G12+E12</f>
        <v>9</v>
      </c>
      <c r="T12" s="51">
        <f>SUM(R12:S12)</f>
        <v>16</v>
      </c>
    </row>
    <row r="13" spans="1:20" ht="10.5" customHeight="1">
      <c r="A13" s="19">
        <v>14.9999</v>
      </c>
      <c r="B13" s="20" t="s">
        <v>26</v>
      </c>
      <c r="C13" s="21">
        <v>5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22">
        <v>2</v>
      </c>
      <c r="O13" s="23">
        <v>0</v>
      </c>
      <c r="P13" s="30">
        <v>0</v>
      </c>
      <c r="Q13" s="30">
        <v>0</v>
      </c>
      <c r="R13" s="22">
        <f t="shared" si="1"/>
        <v>2</v>
      </c>
      <c r="S13" s="30">
        <f t="shared" si="2"/>
        <v>0</v>
      </c>
      <c r="T13" s="51">
        <f t="shared" si="0"/>
        <v>2</v>
      </c>
    </row>
    <row r="14" spans="1:20" ht="10.5" customHeight="1">
      <c r="A14" s="19">
        <v>16.0101</v>
      </c>
      <c r="B14" s="20" t="s">
        <v>56</v>
      </c>
      <c r="C14" s="21">
        <v>5</v>
      </c>
      <c r="D14" s="22">
        <v>0</v>
      </c>
      <c r="E14" s="23">
        <v>1</v>
      </c>
      <c r="F14" s="22">
        <v>0</v>
      </c>
      <c r="G14" s="23">
        <v>2</v>
      </c>
      <c r="H14" s="22">
        <v>0</v>
      </c>
      <c r="I14" s="23">
        <v>0</v>
      </c>
      <c r="J14" s="22">
        <v>0</v>
      </c>
      <c r="K14" s="23">
        <v>0</v>
      </c>
      <c r="L14" s="22">
        <v>1</v>
      </c>
      <c r="M14" s="23">
        <v>1</v>
      </c>
      <c r="N14" s="22">
        <v>3</v>
      </c>
      <c r="O14" s="23">
        <v>7</v>
      </c>
      <c r="P14" s="30">
        <v>0</v>
      </c>
      <c r="Q14" s="30">
        <v>0</v>
      </c>
      <c r="R14" s="22">
        <f t="shared" si="1"/>
        <v>4</v>
      </c>
      <c r="S14" s="30">
        <f t="shared" si="2"/>
        <v>11</v>
      </c>
      <c r="T14" s="51">
        <f>SUM(R14:S14)</f>
        <v>15</v>
      </c>
    </row>
    <row r="15" spans="1:20" ht="10.5" customHeight="1">
      <c r="A15" s="19">
        <v>23.0101</v>
      </c>
      <c r="B15" s="20" t="s">
        <v>27</v>
      </c>
      <c r="C15" s="21">
        <v>5</v>
      </c>
      <c r="D15" s="22">
        <v>0</v>
      </c>
      <c r="E15" s="23">
        <v>0</v>
      </c>
      <c r="F15" s="22">
        <v>0</v>
      </c>
      <c r="G15" s="23">
        <v>3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1</v>
      </c>
      <c r="N15" s="22">
        <v>7</v>
      </c>
      <c r="O15" s="23">
        <v>17</v>
      </c>
      <c r="P15" s="30">
        <v>0</v>
      </c>
      <c r="Q15" s="30">
        <v>0</v>
      </c>
      <c r="R15" s="22">
        <f t="shared" si="1"/>
        <v>7</v>
      </c>
      <c r="S15" s="30">
        <f t="shared" si="2"/>
        <v>21</v>
      </c>
      <c r="T15" s="51">
        <f t="shared" si="0"/>
        <v>28</v>
      </c>
    </row>
    <row r="16" spans="1:20" ht="10.5" customHeight="1">
      <c r="A16" s="19">
        <v>23.1001</v>
      </c>
      <c r="B16" s="20" t="s">
        <v>28</v>
      </c>
      <c r="C16" s="21">
        <v>5</v>
      </c>
      <c r="D16" s="22">
        <v>0</v>
      </c>
      <c r="E16" s="23">
        <v>0</v>
      </c>
      <c r="F16" s="22">
        <v>2</v>
      </c>
      <c r="G16" s="23">
        <v>7</v>
      </c>
      <c r="H16" s="22">
        <v>0</v>
      </c>
      <c r="I16" s="23">
        <v>0</v>
      </c>
      <c r="J16" s="22">
        <v>0</v>
      </c>
      <c r="K16" s="23">
        <v>2</v>
      </c>
      <c r="L16" s="22">
        <v>0</v>
      </c>
      <c r="M16" s="23">
        <v>1</v>
      </c>
      <c r="N16" s="22">
        <v>4</v>
      </c>
      <c r="O16" s="23">
        <v>8</v>
      </c>
      <c r="P16" s="30">
        <v>0</v>
      </c>
      <c r="Q16" s="30">
        <v>0</v>
      </c>
      <c r="R16" s="22">
        <f t="shared" si="1"/>
        <v>6</v>
      </c>
      <c r="S16" s="30">
        <f t="shared" si="2"/>
        <v>18</v>
      </c>
      <c r="T16" s="51">
        <f t="shared" si="0"/>
        <v>24</v>
      </c>
    </row>
    <row r="17" spans="1:20" ht="10.5" customHeight="1">
      <c r="A17" s="19">
        <v>26.0101</v>
      </c>
      <c r="B17" s="20" t="s">
        <v>29</v>
      </c>
      <c r="C17" s="21">
        <v>5</v>
      </c>
      <c r="D17" s="22">
        <v>1</v>
      </c>
      <c r="E17" s="23">
        <v>0</v>
      </c>
      <c r="F17" s="22">
        <v>0</v>
      </c>
      <c r="G17" s="23">
        <v>14</v>
      </c>
      <c r="H17" s="22">
        <v>0</v>
      </c>
      <c r="I17" s="23">
        <v>0</v>
      </c>
      <c r="J17" s="22">
        <v>1</v>
      </c>
      <c r="K17" s="23">
        <v>2</v>
      </c>
      <c r="L17" s="22">
        <v>1</v>
      </c>
      <c r="M17" s="23">
        <v>0</v>
      </c>
      <c r="N17" s="22">
        <v>7</v>
      </c>
      <c r="O17" s="23">
        <v>32</v>
      </c>
      <c r="P17" s="30">
        <v>0</v>
      </c>
      <c r="Q17" s="30">
        <v>1</v>
      </c>
      <c r="R17" s="22">
        <f t="shared" si="1"/>
        <v>10</v>
      </c>
      <c r="S17" s="30">
        <f t="shared" si="2"/>
        <v>49</v>
      </c>
      <c r="T17" s="51">
        <f t="shared" si="0"/>
        <v>59</v>
      </c>
    </row>
    <row r="18" spans="1:20" ht="10.5" customHeight="1">
      <c r="A18" s="19">
        <v>27.0101</v>
      </c>
      <c r="B18" s="20" t="s">
        <v>30</v>
      </c>
      <c r="C18" s="21">
        <v>5</v>
      </c>
      <c r="D18" s="22">
        <v>1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22">
        <v>3</v>
      </c>
      <c r="O18" s="23">
        <v>4</v>
      </c>
      <c r="P18" s="30">
        <v>0</v>
      </c>
      <c r="Q18" s="30">
        <v>1</v>
      </c>
      <c r="R18" s="22">
        <f t="shared" si="1"/>
        <v>4</v>
      </c>
      <c r="S18" s="30">
        <f t="shared" si="2"/>
        <v>5</v>
      </c>
      <c r="T18" s="51">
        <f t="shared" si="0"/>
        <v>9</v>
      </c>
    </row>
    <row r="19" spans="1:20" ht="10.5" customHeight="1">
      <c r="A19" s="19">
        <v>38.0101</v>
      </c>
      <c r="B19" s="20" t="s">
        <v>31</v>
      </c>
      <c r="C19" s="21">
        <v>5</v>
      </c>
      <c r="D19" s="22">
        <v>0</v>
      </c>
      <c r="E19" s="23">
        <v>0</v>
      </c>
      <c r="F19" s="22">
        <v>0</v>
      </c>
      <c r="G19" s="23">
        <v>0</v>
      </c>
      <c r="H19" s="22">
        <v>0</v>
      </c>
      <c r="I19" s="23">
        <v>0</v>
      </c>
      <c r="J19" s="22">
        <v>0</v>
      </c>
      <c r="K19" s="23">
        <v>0</v>
      </c>
      <c r="L19" s="22">
        <v>0</v>
      </c>
      <c r="M19" s="23">
        <v>0</v>
      </c>
      <c r="N19" s="22">
        <v>7</v>
      </c>
      <c r="O19" s="23">
        <v>2</v>
      </c>
      <c r="P19" s="30">
        <v>0</v>
      </c>
      <c r="Q19" s="30">
        <v>2</v>
      </c>
      <c r="R19" s="22">
        <f t="shared" si="1"/>
        <v>7</v>
      </c>
      <c r="S19" s="30">
        <f t="shared" si="2"/>
        <v>4</v>
      </c>
      <c r="T19" s="51">
        <f t="shared" si="0"/>
        <v>11</v>
      </c>
    </row>
    <row r="20" spans="1:20" ht="10.5" customHeight="1">
      <c r="A20" s="19">
        <v>40.0501</v>
      </c>
      <c r="B20" s="20" t="s">
        <v>32</v>
      </c>
      <c r="C20" s="21">
        <v>5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1</v>
      </c>
      <c r="L20" s="22">
        <v>0</v>
      </c>
      <c r="M20" s="23">
        <v>0</v>
      </c>
      <c r="N20" s="22">
        <v>2</v>
      </c>
      <c r="O20" s="23">
        <v>1</v>
      </c>
      <c r="P20" s="30">
        <v>0</v>
      </c>
      <c r="Q20" s="30">
        <v>0</v>
      </c>
      <c r="R20" s="22">
        <f t="shared" si="1"/>
        <v>2</v>
      </c>
      <c r="S20" s="30">
        <f t="shared" si="2"/>
        <v>2</v>
      </c>
      <c r="T20" s="51">
        <f t="shared" si="0"/>
        <v>4</v>
      </c>
    </row>
    <row r="21" spans="1:20" ht="10.5" customHeight="1">
      <c r="A21" s="19">
        <v>40.0801</v>
      </c>
      <c r="B21" s="20" t="s">
        <v>33</v>
      </c>
      <c r="C21" s="21">
        <v>5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3">
        <v>0</v>
      </c>
      <c r="J21" s="22">
        <v>0</v>
      </c>
      <c r="K21" s="23">
        <v>0</v>
      </c>
      <c r="L21" s="22">
        <v>0</v>
      </c>
      <c r="M21" s="23">
        <v>0</v>
      </c>
      <c r="N21" s="22">
        <v>9</v>
      </c>
      <c r="O21" s="23">
        <v>1</v>
      </c>
      <c r="P21" s="30">
        <v>0</v>
      </c>
      <c r="Q21" s="30">
        <v>0</v>
      </c>
      <c r="R21" s="22">
        <f t="shared" si="1"/>
        <v>9</v>
      </c>
      <c r="S21" s="30">
        <f t="shared" si="2"/>
        <v>1</v>
      </c>
      <c r="T21" s="51">
        <f t="shared" si="0"/>
        <v>10</v>
      </c>
    </row>
    <row r="22" spans="1:20" ht="10.5" customHeight="1">
      <c r="A22" s="19">
        <v>42.0101</v>
      </c>
      <c r="B22" s="20" t="s">
        <v>34</v>
      </c>
      <c r="C22" s="21">
        <v>5</v>
      </c>
      <c r="D22" s="22">
        <v>0</v>
      </c>
      <c r="E22" s="23">
        <v>1</v>
      </c>
      <c r="F22" s="22">
        <v>0</v>
      </c>
      <c r="G22" s="23">
        <v>4</v>
      </c>
      <c r="H22" s="22">
        <v>0</v>
      </c>
      <c r="I22" s="23">
        <v>0</v>
      </c>
      <c r="J22" s="22">
        <v>0</v>
      </c>
      <c r="K22" s="23">
        <v>2</v>
      </c>
      <c r="L22" s="22">
        <v>0</v>
      </c>
      <c r="M22" s="23">
        <v>1</v>
      </c>
      <c r="N22" s="22">
        <v>1</v>
      </c>
      <c r="O22" s="23">
        <v>12</v>
      </c>
      <c r="P22" s="30">
        <v>0</v>
      </c>
      <c r="Q22" s="30">
        <v>0</v>
      </c>
      <c r="R22" s="22">
        <f t="shared" si="1"/>
        <v>1</v>
      </c>
      <c r="S22" s="30">
        <f t="shared" si="2"/>
        <v>20</v>
      </c>
      <c r="T22" s="51">
        <f t="shared" si="0"/>
        <v>21</v>
      </c>
    </row>
    <row r="23" spans="1:20" ht="10.5" customHeight="1">
      <c r="A23" s="19">
        <v>54.0101</v>
      </c>
      <c r="B23" s="36" t="s">
        <v>35</v>
      </c>
      <c r="C23" s="21">
        <v>5</v>
      </c>
      <c r="D23" s="22">
        <v>0</v>
      </c>
      <c r="E23" s="23">
        <v>0</v>
      </c>
      <c r="F23" s="22">
        <v>0</v>
      </c>
      <c r="G23" s="23">
        <v>1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22">
        <v>11</v>
      </c>
      <c r="O23" s="23">
        <v>7</v>
      </c>
      <c r="P23" s="30">
        <v>0</v>
      </c>
      <c r="Q23" s="30">
        <v>0</v>
      </c>
      <c r="R23" s="22">
        <f t="shared" si="1"/>
        <v>11</v>
      </c>
      <c r="S23" s="30">
        <f t="shared" si="2"/>
        <v>8</v>
      </c>
      <c r="T23" s="51">
        <f t="shared" si="0"/>
        <v>19</v>
      </c>
    </row>
    <row r="24" spans="1:20" ht="10.5" customHeight="1">
      <c r="A24" s="19">
        <v>45.1001</v>
      </c>
      <c r="B24" s="20" t="s">
        <v>36</v>
      </c>
      <c r="C24" s="21">
        <v>5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22">
        <v>7</v>
      </c>
      <c r="O24" s="23">
        <v>3</v>
      </c>
      <c r="P24" s="30">
        <v>0</v>
      </c>
      <c r="Q24" s="30">
        <v>0</v>
      </c>
      <c r="R24" s="22">
        <f t="shared" si="1"/>
        <v>7</v>
      </c>
      <c r="S24" s="30">
        <f t="shared" si="2"/>
        <v>3</v>
      </c>
      <c r="T24" s="51">
        <f t="shared" si="0"/>
        <v>10</v>
      </c>
    </row>
    <row r="25" spans="1:20" ht="10.5" customHeight="1">
      <c r="A25" s="19">
        <v>45.1101</v>
      </c>
      <c r="B25" s="20" t="s">
        <v>37</v>
      </c>
      <c r="C25" s="21">
        <v>5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22">
        <v>1</v>
      </c>
      <c r="O25" s="23">
        <v>2</v>
      </c>
      <c r="P25" s="30">
        <v>0</v>
      </c>
      <c r="Q25" s="30">
        <v>2</v>
      </c>
      <c r="R25" s="22">
        <f t="shared" si="1"/>
        <v>1</v>
      </c>
      <c r="S25" s="30">
        <f t="shared" si="2"/>
        <v>4</v>
      </c>
      <c r="T25" s="51">
        <f t="shared" si="0"/>
        <v>5</v>
      </c>
    </row>
    <row r="26" spans="1:20" ht="10.5" customHeight="1">
      <c r="A26" s="19">
        <v>50.0701</v>
      </c>
      <c r="B26" s="20" t="s">
        <v>38</v>
      </c>
      <c r="C26" s="21">
        <v>5</v>
      </c>
      <c r="D26" s="22">
        <v>0</v>
      </c>
      <c r="E26" s="23">
        <v>2</v>
      </c>
      <c r="F26" s="22">
        <v>1</v>
      </c>
      <c r="G26" s="23">
        <v>0</v>
      </c>
      <c r="H26" s="22">
        <v>0</v>
      </c>
      <c r="I26" s="23">
        <v>0</v>
      </c>
      <c r="J26" s="22">
        <v>0</v>
      </c>
      <c r="K26" s="23">
        <v>2</v>
      </c>
      <c r="L26" s="22">
        <v>0</v>
      </c>
      <c r="M26" s="23">
        <v>0</v>
      </c>
      <c r="N26" s="22">
        <v>10</v>
      </c>
      <c r="O26" s="23">
        <v>15</v>
      </c>
      <c r="P26" s="30">
        <v>0</v>
      </c>
      <c r="Q26" s="30">
        <v>0</v>
      </c>
      <c r="R26" s="22">
        <f t="shared" si="1"/>
        <v>11</v>
      </c>
      <c r="S26" s="30">
        <f t="shared" si="2"/>
        <v>19</v>
      </c>
      <c r="T26" s="51">
        <f t="shared" si="0"/>
        <v>30</v>
      </c>
    </row>
    <row r="27" spans="1:20" ht="10.5" customHeight="1">
      <c r="A27" s="19">
        <v>50.0901</v>
      </c>
      <c r="B27" s="20" t="s">
        <v>39</v>
      </c>
      <c r="C27" s="21">
        <v>5</v>
      </c>
      <c r="D27" s="22">
        <v>0</v>
      </c>
      <c r="E27" s="23">
        <v>0</v>
      </c>
      <c r="F27" s="22">
        <v>1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22">
        <v>4</v>
      </c>
      <c r="O27" s="23">
        <v>3</v>
      </c>
      <c r="P27" s="30">
        <v>0</v>
      </c>
      <c r="Q27" s="30">
        <v>0</v>
      </c>
      <c r="R27" s="22">
        <f t="shared" si="1"/>
        <v>5</v>
      </c>
      <c r="S27" s="30">
        <f t="shared" si="2"/>
        <v>3</v>
      </c>
      <c r="T27" s="51">
        <f t="shared" si="0"/>
        <v>8</v>
      </c>
    </row>
    <row r="28" spans="1:20" ht="10.5" customHeight="1">
      <c r="A28" s="19">
        <v>51.1601</v>
      </c>
      <c r="B28" s="20" t="s">
        <v>40</v>
      </c>
      <c r="C28" s="21">
        <v>5</v>
      </c>
      <c r="D28" s="22">
        <v>1</v>
      </c>
      <c r="E28" s="23">
        <v>3</v>
      </c>
      <c r="F28" s="22">
        <v>2</v>
      </c>
      <c r="G28" s="23">
        <v>28</v>
      </c>
      <c r="H28" s="22">
        <v>0</v>
      </c>
      <c r="I28" s="23">
        <v>2</v>
      </c>
      <c r="J28" s="22">
        <v>0</v>
      </c>
      <c r="K28" s="23">
        <v>4</v>
      </c>
      <c r="L28" s="22">
        <v>0</v>
      </c>
      <c r="M28" s="23">
        <v>3</v>
      </c>
      <c r="N28" s="22">
        <v>12</v>
      </c>
      <c r="O28" s="23">
        <v>88</v>
      </c>
      <c r="P28" s="30">
        <v>0</v>
      </c>
      <c r="Q28" s="30">
        <v>0</v>
      </c>
      <c r="R28" s="22">
        <f t="shared" si="1"/>
        <v>15</v>
      </c>
      <c r="S28" s="30">
        <f t="shared" si="2"/>
        <v>128</v>
      </c>
      <c r="T28" s="51">
        <f t="shared" si="0"/>
        <v>143</v>
      </c>
    </row>
    <row r="29" spans="1:20" ht="10.5" customHeight="1">
      <c r="A29" s="19">
        <v>52.0201</v>
      </c>
      <c r="B29" s="20" t="s">
        <v>41</v>
      </c>
      <c r="C29" s="21">
        <v>5</v>
      </c>
      <c r="D29" s="22">
        <v>1</v>
      </c>
      <c r="E29" s="23">
        <v>0</v>
      </c>
      <c r="F29" s="22">
        <v>4</v>
      </c>
      <c r="G29" s="23">
        <v>5</v>
      </c>
      <c r="H29" s="22">
        <v>0</v>
      </c>
      <c r="I29" s="23">
        <v>0</v>
      </c>
      <c r="J29" s="22">
        <v>0</v>
      </c>
      <c r="K29" s="23">
        <v>1</v>
      </c>
      <c r="L29" s="22">
        <v>0</v>
      </c>
      <c r="M29" s="23">
        <v>0</v>
      </c>
      <c r="N29" s="22">
        <v>25</v>
      </c>
      <c r="O29" s="23">
        <v>19</v>
      </c>
      <c r="P29" s="30">
        <v>0</v>
      </c>
      <c r="Q29" s="30">
        <v>0</v>
      </c>
      <c r="R29" s="22">
        <f t="shared" si="1"/>
        <v>30</v>
      </c>
      <c r="S29" s="30">
        <f t="shared" si="2"/>
        <v>25</v>
      </c>
      <c r="T29" s="51">
        <f t="shared" si="0"/>
        <v>55</v>
      </c>
    </row>
    <row r="30" spans="1:20" ht="10.5" customHeight="1">
      <c r="A30" s="19">
        <v>52.0301</v>
      </c>
      <c r="B30" s="20" t="s">
        <v>42</v>
      </c>
      <c r="C30" s="21">
        <v>5</v>
      </c>
      <c r="D30" s="22">
        <v>0</v>
      </c>
      <c r="E30" s="23">
        <v>0</v>
      </c>
      <c r="F30" s="22">
        <v>0</v>
      </c>
      <c r="G30" s="23">
        <v>2</v>
      </c>
      <c r="H30" s="22">
        <v>0</v>
      </c>
      <c r="I30" s="23">
        <v>1</v>
      </c>
      <c r="J30" s="22">
        <v>0</v>
      </c>
      <c r="K30" s="23">
        <v>1</v>
      </c>
      <c r="L30" s="22">
        <v>2</v>
      </c>
      <c r="M30" s="23">
        <v>0</v>
      </c>
      <c r="N30" s="22">
        <v>15</v>
      </c>
      <c r="O30" s="23">
        <v>24</v>
      </c>
      <c r="P30" s="30">
        <v>0</v>
      </c>
      <c r="Q30" s="30">
        <v>0</v>
      </c>
      <c r="R30" s="22">
        <f t="shared" si="1"/>
        <v>17</v>
      </c>
      <c r="S30" s="30">
        <f t="shared" si="2"/>
        <v>28</v>
      </c>
      <c r="T30" s="51">
        <f t="shared" si="0"/>
        <v>45</v>
      </c>
    </row>
    <row r="31" spans="1:20" ht="10.5" customHeight="1">
      <c r="A31" s="35">
        <v>52.0801</v>
      </c>
      <c r="B31" s="36" t="s">
        <v>43</v>
      </c>
      <c r="C31" s="37">
        <v>5</v>
      </c>
      <c r="D31" s="38">
        <v>1</v>
      </c>
      <c r="E31" s="39">
        <v>1</v>
      </c>
      <c r="F31" s="38">
        <v>1</v>
      </c>
      <c r="G31" s="39">
        <v>2</v>
      </c>
      <c r="H31" s="38">
        <v>0</v>
      </c>
      <c r="I31" s="39">
        <v>0</v>
      </c>
      <c r="J31" s="38">
        <v>2</v>
      </c>
      <c r="K31" s="39">
        <v>1</v>
      </c>
      <c r="L31" s="38">
        <v>0</v>
      </c>
      <c r="M31" s="39">
        <v>1</v>
      </c>
      <c r="N31" s="38">
        <v>7</v>
      </c>
      <c r="O31" s="39">
        <v>7</v>
      </c>
      <c r="P31" s="44">
        <v>0</v>
      </c>
      <c r="Q31" s="44">
        <v>0</v>
      </c>
      <c r="R31" s="22">
        <f t="shared" si="1"/>
        <v>11</v>
      </c>
      <c r="S31" s="30">
        <f t="shared" si="2"/>
        <v>12</v>
      </c>
      <c r="T31" s="52">
        <f t="shared" si="0"/>
        <v>23</v>
      </c>
    </row>
    <row r="32" spans="1:20" s="40" customFormat="1" ht="10.5" customHeight="1">
      <c r="A32" s="19">
        <v>52.1201</v>
      </c>
      <c r="B32" s="20" t="s">
        <v>44</v>
      </c>
      <c r="C32" s="21">
        <v>5</v>
      </c>
      <c r="D32" s="22">
        <v>0</v>
      </c>
      <c r="E32" s="23">
        <v>0</v>
      </c>
      <c r="F32" s="22">
        <v>5</v>
      </c>
      <c r="G32" s="23">
        <v>6</v>
      </c>
      <c r="H32" s="22">
        <v>0</v>
      </c>
      <c r="I32" s="23">
        <v>0</v>
      </c>
      <c r="J32" s="22">
        <v>1</v>
      </c>
      <c r="K32" s="23">
        <v>2</v>
      </c>
      <c r="L32" s="22">
        <v>0</v>
      </c>
      <c r="M32" s="23">
        <v>0</v>
      </c>
      <c r="N32" s="22">
        <v>29</v>
      </c>
      <c r="O32" s="23">
        <v>6</v>
      </c>
      <c r="P32" s="30">
        <v>0</v>
      </c>
      <c r="Q32" s="30">
        <v>1</v>
      </c>
      <c r="R32" s="22">
        <f t="shared" si="1"/>
        <v>35</v>
      </c>
      <c r="S32" s="30">
        <f t="shared" si="2"/>
        <v>15</v>
      </c>
      <c r="T32" s="51">
        <f t="shared" si="0"/>
        <v>50</v>
      </c>
    </row>
    <row r="33" spans="1:20" ht="10.5" customHeight="1">
      <c r="A33" s="19">
        <v>52.1401</v>
      </c>
      <c r="B33" s="20" t="s">
        <v>45</v>
      </c>
      <c r="C33" s="21">
        <v>5</v>
      </c>
      <c r="D33" s="22">
        <v>1</v>
      </c>
      <c r="E33" s="23">
        <v>1</v>
      </c>
      <c r="F33" s="22">
        <v>1</v>
      </c>
      <c r="G33" s="23">
        <v>3</v>
      </c>
      <c r="H33" s="22">
        <v>0</v>
      </c>
      <c r="I33" s="23">
        <v>1</v>
      </c>
      <c r="J33" s="22">
        <v>1</v>
      </c>
      <c r="K33" s="23">
        <v>2</v>
      </c>
      <c r="L33" s="22">
        <v>0</v>
      </c>
      <c r="M33" s="23">
        <v>0</v>
      </c>
      <c r="N33" s="22">
        <v>16</v>
      </c>
      <c r="O33" s="23">
        <v>9</v>
      </c>
      <c r="P33" s="30">
        <v>0</v>
      </c>
      <c r="Q33" s="30">
        <v>0</v>
      </c>
      <c r="R33" s="22">
        <f t="shared" si="1"/>
        <v>19</v>
      </c>
      <c r="S33" s="30">
        <f t="shared" si="2"/>
        <v>16</v>
      </c>
      <c r="T33" s="51">
        <f t="shared" si="0"/>
        <v>35</v>
      </c>
    </row>
    <row r="34" spans="1:20" ht="4.5" customHeight="1">
      <c r="A34" s="19"/>
      <c r="B34" s="20"/>
      <c r="C34" s="41"/>
      <c r="D34" s="30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7"/>
      <c r="Q34" s="27"/>
      <c r="R34" s="22"/>
      <c r="S34" s="30"/>
      <c r="T34" s="51"/>
    </row>
    <row r="35" spans="1:23" ht="12">
      <c r="A35" s="1">
        <v>13.1401</v>
      </c>
      <c r="B35" s="2" t="s">
        <v>54</v>
      </c>
      <c r="C35" s="42">
        <v>6</v>
      </c>
      <c r="D35" s="16">
        <v>0</v>
      </c>
      <c r="E35" s="34">
        <v>0</v>
      </c>
      <c r="F35" s="16">
        <v>0</v>
      </c>
      <c r="G35" s="34">
        <v>1</v>
      </c>
      <c r="H35" s="16">
        <v>0</v>
      </c>
      <c r="I35" s="34">
        <v>0</v>
      </c>
      <c r="J35" s="16">
        <v>0</v>
      </c>
      <c r="K35" s="34">
        <v>0</v>
      </c>
      <c r="L35" s="16">
        <v>0</v>
      </c>
      <c r="M35" s="34">
        <v>0</v>
      </c>
      <c r="N35" s="16">
        <v>0</v>
      </c>
      <c r="O35" s="16">
        <v>1</v>
      </c>
      <c r="P35" s="14">
        <v>0</v>
      </c>
      <c r="Q35" s="27">
        <v>0</v>
      </c>
      <c r="R35" s="22">
        <f aca="true" t="shared" si="3" ref="R35:S42">P35+N35+L35+J35+H35+F35+D35</f>
        <v>0</v>
      </c>
      <c r="S35" s="30">
        <f t="shared" si="3"/>
        <v>2</v>
      </c>
      <c r="T35" s="51">
        <f aca="true" t="shared" si="4" ref="T35:T42">SUM(R35:S35)</f>
        <v>2</v>
      </c>
      <c r="V35" s="19"/>
      <c r="W35" s="25"/>
    </row>
    <row r="36" spans="1:22" ht="10.5" customHeight="1">
      <c r="A36" s="35">
        <v>14.0901</v>
      </c>
      <c r="B36" s="20" t="s">
        <v>57</v>
      </c>
      <c r="C36" s="43">
        <v>6</v>
      </c>
      <c r="D36" s="30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22">
        <v>0</v>
      </c>
      <c r="O36" s="28">
        <v>0</v>
      </c>
      <c r="P36" s="27">
        <v>0</v>
      </c>
      <c r="Q36" s="27">
        <v>0</v>
      </c>
      <c r="R36" s="22">
        <f t="shared" si="3"/>
        <v>0</v>
      </c>
      <c r="S36" s="30">
        <f t="shared" si="3"/>
        <v>0</v>
      </c>
      <c r="T36" s="51">
        <f t="shared" si="4"/>
        <v>0</v>
      </c>
      <c r="V36" s="1"/>
    </row>
    <row r="37" spans="1:23" ht="10.5" customHeight="1">
      <c r="A37" s="19">
        <v>23.1101</v>
      </c>
      <c r="B37" s="20" t="s">
        <v>55</v>
      </c>
      <c r="C37" s="21">
        <v>6</v>
      </c>
      <c r="D37" s="22">
        <v>0</v>
      </c>
      <c r="E37" s="23">
        <v>0</v>
      </c>
      <c r="F37" s="22">
        <v>0</v>
      </c>
      <c r="G37" s="23">
        <v>1</v>
      </c>
      <c r="H37" s="22">
        <v>0</v>
      </c>
      <c r="I37" s="23">
        <v>0</v>
      </c>
      <c r="J37" s="22">
        <v>0</v>
      </c>
      <c r="K37" s="23">
        <v>0</v>
      </c>
      <c r="L37" s="22">
        <v>0</v>
      </c>
      <c r="M37" s="23">
        <v>0</v>
      </c>
      <c r="N37" s="22">
        <v>0</v>
      </c>
      <c r="O37" s="23">
        <v>4</v>
      </c>
      <c r="P37" s="27">
        <v>0</v>
      </c>
      <c r="Q37" s="27">
        <v>0</v>
      </c>
      <c r="R37" s="22">
        <f t="shared" si="3"/>
        <v>0</v>
      </c>
      <c r="S37" s="30">
        <f t="shared" si="3"/>
        <v>5</v>
      </c>
      <c r="T37" s="51">
        <f t="shared" si="4"/>
        <v>5</v>
      </c>
      <c r="V37" s="35"/>
      <c r="W37" s="20"/>
    </row>
    <row r="38" spans="1:23" ht="10.5" customHeight="1">
      <c r="A38" s="19">
        <v>51.1699</v>
      </c>
      <c r="B38" s="25" t="s">
        <v>66</v>
      </c>
      <c r="C38" s="42">
        <v>6</v>
      </c>
      <c r="D38" s="27">
        <v>0</v>
      </c>
      <c r="E38" s="15">
        <v>0</v>
      </c>
      <c r="F38" s="27">
        <v>0</v>
      </c>
      <c r="G38" s="15">
        <v>0</v>
      </c>
      <c r="H38" s="27">
        <v>0</v>
      </c>
      <c r="I38" s="15">
        <v>0</v>
      </c>
      <c r="J38" s="27">
        <v>0</v>
      </c>
      <c r="K38" s="15">
        <v>0</v>
      </c>
      <c r="L38" s="27">
        <v>0</v>
      </c>
      <c r="M38" s="15">
        <v>0</v>
      </c>
      <c r="N38" s="27">
        <v>0</v>
      </c>
      <c r="O38" s="27">
        <v>2</v>
      </c>
      <c r="P38" s="14">
        <v>0</v>
      </c>
      <c r="Q38" s="27">
        <v>0</v>
      </c>
      <c r="R38" s="62">
        <f>P38+N38+L38+J38+H38+F38+D38</f>
        <v>0</v>
      </c>
      <c r="S38" s="28">
        <f>Q38+O38+M38+K38+I38+G38+E38</f>
        <v>2</v>
      </c>
      <c r="T38" s="51">
        <f>SUM(R38:S38)</f>
        <v>2</v>
      </c>
      <c r="V38" s="19"/>
      <c r="W38" s="20"/>
    </row>
    <row r="39" spans="1:23" ht="10.5" customHeight="1">
      <c r="A39" s="19">
        <v>52.0301</v>
      </c>
      <c r="B39" s="20" t="s">
        <v>42</v>
      </c>
      <c r="C39" s="21">
        <v>6</v>
      </c>
      <c r="D39" s="22">
        <v>0</v>
      </c>
      <c r="E39" s="23">
        <v>0</v>
      </c>
      <c r="F39" s="22">
        <v>0</v>
      </c>
      <c r="G39" s="23">
        <v>1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22">
        <v>2</v>
      </c>
      <c r="O39" s="23">
        <v>5</v>
      </c>
      <c r="P39" s="27">
        <v>0</v>
      </c>
      <c r="Q39" s="27">
        <v>0</v>
      </c>
      <c r="R39" s="22">
        <f t="shared" si="3"/>
        <v>2</v>
      </c>
      <c r="S39" s="30">
        <f t="shared" si="3"/>
        <v>6</v>
      </c>
      <c r="T39" s="51">
        <f t="shared" si="4"/>
        <v>8</v>
      </c>
      <c r="V39" s="19"/>
      <c r="W39" s="20"/>
    </row>
    <row r="40" spans="1:23" ht="10.5" customHeight="1">
      <c r="A40" s="19">
        <v>52.1001</v>
      </c>
      <c r="B40" s="65" t="s">
        <v>73</v>
      </c>
      <c r="C40" s="21">
        <v>6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22">
        <v>0</v>
      </c>
      <c r="O40" s="23">
        <v>0</v>
      </c>
      <c r="P40" s="27">
        <v>0</v>
      </c>
      <c r="Q40" s="27">
        <v>0</v>
      </c>
      <c r="R40" s="22">
        <f t="shared" si="3"/>
        <v>0</v>
      </c>
      <c r="S40" s="30">
        <f t="shared" si="3"/>
        <v>0</v>
      </c>
      <c r="T40" s="51">
        <f t="shared" si="4"/>
        <v>0</v>
      </c>
      <c r="V40" s="19"/>
      <c r="W40" s="20"/>
    </row>
    <row r="41" spans="1:23" ht="10.5" customHeight="1">
      <c r="A41" s="19"/>
      <c r="B41" s="64" t="s">
        <v>74</v>
      </c>
      <c r="C41" s="21">
        <v>6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22">
        <v>1</v>
      </c>
      <c r="O41" s="23">
        <v>0</v>
      </c>
      <c r="P41" s="27">
        <v>0</v>
      </c>
      <c r="Q41" s="27">
        <v>0</v>
      </c>
      <c r="R41" s="22">
        <f t="shared" si="3"/>
        <v>1</v>
      </c>
      <c r="S41" s="30">
        <f t="shared" si="3"/>
        <v>0</v>
      </c>
      <c r="T41" s="51">
        <f t="shared" si="4"/>
        <v>1</v>
      </c>
      <c r="V41" s="19"/>
      <c r="W41" s="20"/>
    </row>
    <row r="42" spans="1:23" ht="10.5" customHeight="1">
      <c r="A42" s="19">
        <v>30.9999</v>
      </c>
      <c r="B42" s="64" t="s">
        <v>70</v>
      </c>
      <c r="C42" s="21">
        <v>6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22">
        <v>12</v>
      </c>
      <c r="O42" s="23">
        <v>0</v>
      </c>
      <c r="P42" s="16">
        <v>0</v>
      </c>
      <c r="Q42" s="16">
        <v>0</v>
      </c>
      <c r="R42" s="22">
        <f t="shared" si="3"/>
        <v>12</v>
      </c>
      <c r="S42" s="30">
        <f t="shared" si="3"/>
        <v>0</v>
      </c>
      <c r="T42" s="51">
        <f t="shared" si="4"/>
        <v>12</v>
      </c>
      <c r="V42" s="19"/>
      <c r="W42" s="20"/>
    </row>
    <row r="43" spans="1:23" ht="4.5" customHeight="1">
      <c r="A43" s="19"/>
      <c r="B43" s="20"/>
      <c r="C43" s="21"/>
      <c r="D43" s="22"/>
      <c r="E43" s="23"/>
      <c r="F43" s="22"/>
      <c r="G43" s="23"/>
      <c r="H43" s="22"/>
      <c r="I43" s="23"/>
      <c r="J43" s="22"/>
      <c r="K43" s="23"/>
      <c r="L43" s="22"/>
      <c r="M43" s="23"/>
      <c r="N43" s="22"/>
      <c r="O43" s="28"/>
      <c r="P43" s="27"/>
      <c r="Q43" s="27"/>
      <c r="R43" s="22"/>
      <c r="S43" s="30"/>
      <c r="T43" s="51"/>
      <c r="V43" s="19"/>
      <c r="W43" s="65"/>
    </row>
    <row r="44" spans="1:20" ht="10.5" customHeight="1">
      <c r="A44" s="19">
        <v>11.0101</v>
      </c>
      <c r="B44" s="20" t="s">
        <v>18</v>
      </c>
      <c r="C44" s="21">
        <v>7</v>
      </c>
      <c r="D44" s="22">
        <v>16</v>
      </c>
      <c r="E44" s="23">
        <v>8</v>
      </c>
      <c r="F44" s="22">
        <v>1</v>
      </c>
      <c r="G44" s="23">
        <v>0</v>
      </c>
      <c r="H44" s="22">
        <v>0</v>
      </c>
      <c r="I44" s="23">
        <v>0</v>
      </c>
      <c r="J44" s="22">
        <v>0</v>
      </c>
      <c r="K44" s="23">
        <v>1</v>
      </c>
      <c r="L44" s="22">
        <v>0</v>
      </c>
      <c r="M44" s="23">
        <v>0</v>
      </c>
      <c r="N44" s="22">
        <v>3</v>
      </c>
      <c r="O44" s="23">
        <v>2</v>
      </c>
      <c r="P44" s="27">
        <v>1</v>
      </c>
      <c r="Q44" s="27">
        <v>0</v>
      </c>
      <c r="R44" s="22">
        <f aca="true" t="shared" si="5" ref="R44:R61">P44+N44+L44+J44+H44+F44+D44</f>
        <v>21</v>
      </c>
      <c r="S44" s="30">
        <f t="shared" si="2"/>
        <v>11</v>
      </c>
      <c r="T44" s="51">
        <f t="shared" si="0"/>
        <v>32</v>
      </c>
    </row>
    <row r="45" spans="1:20" ht="10.5" customHeight="1">
      <c r="A45" s="19">
        <v>14.0101</v>
      </c>
      <c r="B45" s="20" t="s">
        <v>46</v>
      </c>
      <c r="C45" s="21">
        <v>7</v>
      </c>
      <c r="D45" s="22">
        <v>24</v>
      </c>
      <c r="E45" s="23">
        <v>6</v>
      </c>
      <c r="F45" s="22">
        <v>5</v>
      </c>
      <c r="G45" s="23">
        <v>1</v>
      </c>
      <c r="H45" s="22">
        <v>0</v>
      </c>
      <c r="I45" s="23">
        <v>0</v>
      </c>
      <c r="J45" s="22">
        <v>1</v>
      </c>
      <c r="K45" s="23">
        <v>1</v>
      </c>
      <c r="L45" s="22">
        <v>0</v>
      </c>
      <c r="M45" s="23">
        <v>0</v>
      </c>
      <c r="N45" s="22">
        <v>46</v>
      </c>
      <c r="O45" s="23">
        <v>8</v>
      </c>
      <c r="P45" s="27">
        <v>1</v>
      </c>
      <c r="Q45" s="27">
        <v>0</v>
      </c>
      <c r="R45" s="22">
        <f t="shared" si="5"/>
        <v>77</v>
      </c>
      <c r="S45" s="30">
        <f t="shared" si="2"/>
        <v>16</v>
      </c>
      <c r="T45" s="51">
        <f t="shared" si="0"/>
        <v>93</v>
      </c>
    </row>
    <row r="46" spans="1:20" ht="10.5" customHeight="1">
      <c r="A46" s="19">
        <v>14.0901</v>
      </c>
      <c r="B46" s="36" t="s">
        <v>67</v>
      </c>
      <c r="C46" s="21">
        <v>7</v>
      </c>
      <c r="D46" s="22">
        <v>0</v>
      </c>
      <c r="E46" s="23">
        <v>0</v>
      </c>
      <c r="F46" s="22">
        <v>0</v>
      </c>
      <c r="G46" s="23">
        <v>1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1</v>
      </c>
      <c r="N46" s="22">
        <v>12</v>
      </c>
      <c r="O46" s="23">
        <v>1</v>
      </c>
      <c r="P46" s="27">
        <v>0</v>
      </c>
      <c r="Q46" s="27">
        <v>0</v>
      </c>
      <c r="R46" s="22">
        <f t="shared" si="5"/>
        <v>12</v>
      </c>
      <c r="S46" s="30">
        <f t="shared" si="2"/>
        <v>3</v>
      </c>
      <c r="T46" s="51">
        <f t="shared" si="0"/>
        <v>15</v>
      </c>
    </row>
    <row r="47" spans="1:20" ht="10.5" customHeight="1">
      <c r="A47" s="19">
        <v>14.9999</v>
      </c>
      <c r="B47" s="20" t="s">
        <v>71</v>
      </c>
      <c r="C47" s="21">
        <v>7</v>
      </c>
      <c r="D47" s="22">
        <v>0</v>
      </c>
      <c r="E47" s="23">
        <v>1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22">
        <v>1</v>
      </c>
      <c r="O47" s="23">
        <v>1</v>
      </c>
      <c r="P47" s="30">
        <v>0</v>
      </c>
      <c r="Q47" s="30">
        <v>0</v>
      </c>
      <c r="R47" s="22">
        <f t="shared" si="5"/>
        <v>1</v>
      </c>
      <c r="S47" s="30">
        <f t="shared" si="2"/>
        <v>2</v>
      </c>
      <c r="T47" s="51">
        <f t="shared" si="0"/>
        <v>3</v>
      </c>
    </row>
    <row r="48" spans="1:20" ht="10.5" customHeight="1">
      <c r="A48" s="19">
        <v>23.0101</v>
      </c>
      <c r="B48" s="20" t="s">
        <v>27</v>
      </c>
      <c r="C48" s="21">
        <v>7</v>
      </c>
      <c r="D48" s="22">
        <v>0</v>
      </c>
      <c r="E48" s="23">
        <v>0</v>
      </c>
      <c r="F48" s="22">
        <v>0</v>
      </c>
      <c r="G48" s="23">
        <v>1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22">
        <v>1</v>
      </c>
      <c r="O48" s="23">
        <v>18</v>
      </c>
      <c r="P48" s="30">
        <v>0</v>
      </c>
      <c r="Q48" s="30">
        <v>0</v>
      </c>
      <c r="R48" s="22">
        <f t="shared" si="5"/>
        <v>1</v>
      </c>
      <c r="S48" s="30">
        <f t="shared" si="2"/>
        <v>19</v>
      </c>
      <c r="T48" s="51">
        <f t="shared" si="0"/>
        <v>20</v>
      </c>
    </row>
    <row r="49" spans="1:20" ht="10.5" customHeight="1">
      <c r="A49" s="19">
        <v>26.0101</v>
      </c>
      <c r="B49" s="20" t="s">
        <v>29</v>
      </c>
      <c r="C49" s="21">
        <v>7</v>
      </c>
      <c r="D49" s="22">
        <v>0</v>
      </c>
      <c r="E49" s="23">
        <v>2</v>
      </c>
      <c r="F49" s="22">
        <v>1</v>
      </c>
      <c r="G49" s="23">
        <v>1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22">
        <v>0</v>
      </c>
      <c r="O49" s="23">
        <v>3</v>
      </c>
      <c r="P49" s="30">
        <v>0</v>
      </c>
      <c r="Q49" s="30">
        <v>0</v>
      </c>
      <c r="R49" s="22">
        <f t="shared" si="5"/>
        <v>1</v>
      </c>
      <c r="S49" s="30">
        <f t="shared" si="2"/>
        <v>6</v>
      </c>
      <c r="T49" s="51">
        <f t="shared" si="0"/>
        <v>7</v>
      </c>
    </row>
    <row r="50" spans="1:20" ht="10.5" customHeight="1">
      <c r="A50" s="19">
        <v>27.0101</v>
      </c>
      <c r="B50" s="20" t="s">
        <v>30</v>
      </c>
      <c r="C50" s="21">
        <v>7</v>
      </c>
      <c r="D50" s="22">
        <v>0</v>
      </c>
      <c r="E50" s="23">
        <v>2</v>
      </c>
      <c r="F50" s="22">
        <v>0</v>
      </c>
      <c r="G50" s="23">
        <v>0</v>
      </c>
      <c r="H50" s="22">
        <v>0</v>
      </c>
      <c r="I50" s="23">
        <v>0</v>
      </c>
      <c r="J50" s="22">
        <v>0</v>
      </c>
      <c r="K50" s="23">
        <v>0</v>
      </c>
      <c r="L50" s="22">
        <v>0</v>
      </c>
      <c r="M50" s="23">
        <v>0</v>
      </c>
      <c r="N50" s="22">
        <v>4</v>
      </c>
      <c r="O50" s="23">
        <v>0</v>
      </c>
      <c r="P50" s="30">
        <v>0</v>
      </c>
      <c r="Q50" s="30">
        <v>0</v>
      </c>
      <c r="R50" s="22">
        <f t="shared" si="5"/>
        <v>4</v>
      </c>
      <c r="S50" s="30">
        <f t="shared" si="2"/>
        <v>2</v>
      </c>
      <c r="T50" s="51">
        <f t="shared" si="0"/>
        <v>6</v>
      </c>
    </row>
    <row r="51" spans="1:20" ht="10.5" customHeight="1">
      <c r="A51" s="19">
        <v>30.9999</v>
      </c>
      <c r="B51" s="20" t="s">
        <v>50</v>
      </c>
      <c r="C51" s="21">
        <v>7</v>
      </c>
      <c r="D51" s="22">
        <v>1</v>
      </c>
      <c r="E51" s="23">
        <v>0</v>
      </c>
      <c r="F51" s="22">
        <v>0</v>
      </c>
      <c r="G51" s="23">
        <v>0</v>
      </c>
      <c r="H51" s="22">
        <v>0</v>
      </c>
      <c r="I51" s="23">
        <v>0</v>
      </c>
      <c r="J51" s="22">
        <v>0</v>
      </c>
      <c r="K51" s="23">
        <v>0</v>
      </c>
      <c r="L51" s="22">
        <v>0</v>
      </c>
      <c r="M51" s="23">
        <v>0</v>
      </c>
      <c r="N51" s="22">
        <v>0</v>
      </c>
      <c r="O51" s="23">
        <v>0</v>
      </c>
      <c r="P51" s="30">
        <v>1</v>
      </c>
      <c r="Q51" s="30">
        <v>0</v>
      </c>
      <c r="R51" s="22">
        <f t="shared" si="5"/>
        <v>2</v>
      </c>
      <c r="S51" s="30">
        <f t="shared" si="2"/>
        <v>0</v>
      </c>
      <c r="T51" s="51">
        <f t="shared" si="0"/>
        <v>2</v>
      </c>
    </row>
    <row r="52" spans="1:20" ht="10.5" customHeight="1">
      <c r="A52" s="19">
        <v>40.0401</v>
      </c>
      <c r="B52" s="20" t="s">
        <v>47</v>
      </c>
      <c r="C52" s="21">
        <v>7</v>
      </c>
      <c r="D52" s="22">
        <v>0</v>
      </c>
      <c r="E52" s="23">
        <v>2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22">
        <v>1</v>
      </c>
      <c r="O52" s="23">
        <v>0</v>
      </c>
      <c r="P52" s="30">
        <v>0</v>
      </c>
      <c r="Q52" s="30">
        <v>0</v>
      </c>
      <c r="R52" s="22">
        <f t="shared" si="5"/>
        <v>1</v>
      </c>
      <c r="S52" s="30">
        <f t="shared" si="2"/>
        <v>2</v>
      </c>
      <c r="T52" s="51">
        <f t="shared" si="0"/>
        <v>3</v>
      </c>
    </row>
    <row r="53" spans="1:20" ht="10.5" customHeight="1">
      <c r="A53" s="19">
        <v>40.0501</v>
      </c>
      <c r="B53" s="20" t="s">
        <v>32</v>
      </c>
      <c r="C53" s="21">
        <v>7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22">
        <v>3</v>
      </c>
      <c r="O53" s="23">
        <v>0</v>
      </c>
      <c r="P53" s="30">
        <v>0</v>
      </c>
      <c r="Q53" s="30">
        <v>0</v>
      </c>
      <c r="R53" s="22">
        <f t="shared" si="5"/>
        <v>3</v>
      </c>
      <c r="S53" s="30">
        <f t="shared" si="2"/>
        <v>0</v>
      </c>
      <c r="T53" s="51">
        <f t="shared" si="0"/>
        <v>3</v>
      </c>
    </row>
    <row r="54" spans="1:20" ht="10.5" customHeight="1">
      <c r="A54" s="19">
        <v>40.0801</v>
      </c>
      <c r="B54" s="20" t="s">
        <v>33</v>
      </c>
      <c r="C54" s="21">
        <v>7</v>
      </c>
      <c r="D54" s="22">
        <v>2</v>
      </c>
      <c r="E54" s="23">
        <v>1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22">
        <v>1</v>
      </c>
      <c r="O54" s="23">
        <v>5</v>
      </c>
      <c r="P54" s="30">
        <v>0</v>
      </c>
      <c r="Q54" s="30">
        <v>0</v>
      </c>
      <c r="R54" s="22">
        <f t="shared" si="5"/>
        <v>3</v>
      </c>
      <c r="S54" s="30">
        <f t="shared" si="2"/>
        <v>6</v>
      </c>
      <c r="T54" s="51">
        <f t="shared" si="0"/>
        <v>9</v>
      </c>
    </row>
    <row r="55" spans="1:20" ht="10.5" customHeight="1">
      <c r="A55" s="19">
        <v>42.0101</v>
      </c>
      <c r="B55" s="20" t="s">
        <v>34</v>
      </c>
      <c r="C55" s="21">
        <v>7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1</v>
      </c>
      <c r="N55" s="22">
        <v>2</v>
      </c>
      <c r="O55" s="23">
        <v>2</v>
      </c>
      <c r="P55" s="30">
        <v>0</v>
      </c>
      <c r="Q55" s="30">
        <v>0</v>
      </c>
      <c r="R55" s="22">
        <f t="shared" si="5"/>
        <v>2</v>
      </c>
      <c r="S55" s="30">
        <f t="shared" si="2"/>
        <v>3</v>
      </c>
      <c r="T55" s="51">
        <f t="shared" si="0"/>
        <v>5</v>
      </c>
    </row>
    <row r="56" spans="1:20" ht="10.5" customHeight="1">
      <c r="A56" s="19">
        <v>44.0401</v>
      </c>
      <c r="B56" s="20" t="s">
        <v>48</v>
      </c>
      <c r="C56" s="21">
        <v>7</v>
      </c>
      <c r="D56" s="22">
        <v>0</v>
      </c>
      <c r="E56" s="23">
        <v>1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22">
        <v>1</v>
      </c>
      <c r="O56" s="23">
        <v>3</v>
      </c>
      <c r="P56" s="30">
        <v>0</v>
      </c>
      <c r="Q56" s="30">
        <v>0</v>
      </c>
      <c r="R56" s="22">
        <f t="shared" si="5"/>
        <v>1</v>
      </c>
      <c r="S56" s="30">
        <f t="shared" si="2"/>
        <v>4</v>
      </c>
      <c r="T56" s="51">
        <f t="shared" si="0"/>
        <v>5</v>
      </c>
    </row>
    <row r="57" spans="1:20" ht="10.5" customHeight="1">
      <c r="A57" s="19">
        <v>54.0101</v>
      </c>
      <c r="B57" s="36" t="s">
        <v>35</v>
      </c>
      <c r="C57" s="21">
        <v>7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22">
        <v>4</v>
      </c>
      <c r="O57" s="23">
        <v>0</v>
      </c>
      <c r="P57" s="30">
        <v>0</v>
      </c>
      <c r="Q57" s="30">
        <v>0</v>
      </c>
      <c r="R57" s="22">
        <f t="shared" si="5"/>
        <v>4</v>
      </c>
      <c r="S57" s="30">
        <f t="shared" si="2"/>
        <v>0</v>
      </c>
      <c r="T57" s="51">
        <f t="shared" si="0"/>
        <v>4</v>
      </c>
    </row>
    <row r="58" spans="1:20" ht="10.5" customHeight="1">
      <c r="A58" s="19">
        <v>51.1601</v>
      </c>
      <c r="B58" s="20" t="s">
        <v>40</v>
      </c>
      <c r="C58" s="21">
        <v>7</v>
      </c>
      <c r="D58" s="22">
        <v>0</v>
      </c>
      <c r="E58" s="23">
        <v>0</v>
      </c>
      <c r="F58" s="22">
        <v>0</v>
      </c>
      <c r="G58" s="23">
        <v>3</v>
      </c>
      <c r="H58" s="22">
        <v>0</v>
      </c>
      <c r="I58" s="23">
        <v>2</v>
      </c>
      <c r="J58" s="22">
        <v>0</v>
      </c>
      <c r="K58" s="23">
        <v>0</v>
      </c>
      <c r="L58" s="22">
        <v>1</v>
      </c>
      <c r="M58" s="23">
        <v>2</v>
      </c>
      <c r="N58" s="22">
        <v>2</v>
      </c>
      <c r="O58" s="23">
        <v>46</v>
      </c>
      <c r="P58" s="30">
        <v>0</v>
      </c>
      <c r="Q58" s="30">
        <v>0</v>
      </c>
      <c r="R58" s="22">
        <f t="shared" si="5"/>
        <v>3</v>
      </c>
      <c r="S58" s="30">
        <f t="shared" si="2"/>
        <v>53</v>
      </c>
      <c r="T58" s="51">
        <f t="shared" si="0"/>
        <v>56</v>
      </c>
    </row>
    <row r="59" spans="1:20" ht="10.5" customHeight="1">
      <c r="A59" s="19">
        <v>52.0201</v>
      </c>
      <c r="B59" s="20" t="s">
        <v>41</v>
      </c>
      <c r="C59" s="21">
        <v>7</v>
      </c>
      <c r="D59" s="22">
        <v>1</v>
      </c>
      <c r="E59" s="23">
        <v>1</v>
      </c>
      <c r="F59" s="22">
        <v>0</v>
      </c>
      <c r="G59" s="23">
        <v>2</v>
      </c>
      <c r="H59" s="22">
        <v>1</v>
      </c>
      <c r="I59" s="23">
        <v>1</v>
      </c>
      <c r="J59" s="22">
        <v>1</v>
      </c>
      <c r="K59" s="23">
        <v>0</v>
      </c>
      <c r="L59" s="22">
        <v>0</v>
      </c>
      <c r="M59" s="23">
        <v>0</v>
      </c>
      <c r="N59" s="22">
        <v>12</v>
      </c>
      <c r="O59" s="23">
        <v>8</v>
      </c>
      <c r="P59" s="30">
        <v>0</v>
      </c>
      <c r="Q59" s="30">
        <v>0</v>
      </c>
      <c r="R59" s="22">
        <f t="shared" si="5"/>
        <v>15</v>
      </c>
      <c r="S59" s="30">
        <f t="shared" si="2"/>
        <v>12</v>
      </c>
      <c r="T59" s="51">
        <f t="shared" si="0"/>
        <v>27</v>
      </c>
    </row>
    <row r="60" spans="1:20" ht="10.5" customHeight="1">
      <c r="A60" s="19">
        <v>52.0301</v>
      </c>
      <c r="B60" s="20" t="s">
        <v>42</v>
      </c>
      <c r="C60" s="21">
        <v>7</v>
      </c>
      <c r="D60" s="22">
        <v>0</v>
      </c>
      <c r="E60" s="23">
        <v>3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22">
        <v>7</v>
      </c>
      <c r="O60" s="23">
        <v>8</v>
      </c>
      <c r="P60" s="30">
        <v>0</v>
      </c>
      <c r="Q60" s="30">
        <v>0</v>
      </c>
      <c r="R60" s="22">
        <f t="shared" si="5"/>
        <v>7</v>
      </c>
      <c r="S60" s="30">
        <f t="shared" si="2"/>
        <v>11</v>
      </c>
      <c r="T60" s="51">
        <f t="shared" si="0"/>
        <v>18</v>
      </c>
    </row>
    <row r="61" spans="1:20" ht="10.5" customHeight="1">
      <c r="A61" s="19">
        <v>52.1201</v>
      </c>
      <c r="B61" s="20" t="s">
        <v>44</v>
      </c>
      <c r="C61" s="21">
        <v>7</v>
      </c>
      <c r="D61" s="22">
        <v>1</v>
      </c>
      <c r="E61" s="23">
        <v>0</v>
      </c>
      <c r="F61" s="22">
        <v>2</v>
      </c>
      <c r="G61" s="23">
        <v>2</v>
      </c>
      <c r="H61" s="22">
        <v>1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22">
        <v>7</v>
      </c>
      <c r="O61" s="23">
        <v>1</v>
      </c>
      <c r="P61" s="30">
        <v>0</v>
      </c>
      <c r="Q61" s="30">
        <v>0</v>
      </c>
      <c r="R61" s="22">
        <f t="shared" si="5"/>
        <v>11</v>
      </c>
      <c r="S61" s="30">
        <f t="shared" si="2"/>
        <v>3</v>
      </c>
      <c r="T61" s="51">
        <f t="shared" si="0"/>
        <v>14</v>
      </c>
    </row>
    <row r="62" spans="1:20" ht="4.5" customHeight="1">
      <c r="A62" s="19"/>
      <c r="B62" s="20"/>
      <c r="C62" s="21"/>
      <c r="D62" s="22"/>
      <c r="E62" s="23"/>
      <c r="F62" s="22"/>
      <c r="G62" s="23"/>
      <c r="H62" s="22"/>
      <c r="I62" s="23"/>
      <c r="J62" s="22"/>
      <c r="K62" s="23"/>
      <c r="L62" s="22"/>
      <c r="M62" s="23"/>
      <c r="N62" s="22"/>
      <c r="O62" s="23"/>
      <c r="P62" s="30"/>
      <c r="Q62" s="30"/>
      <c r="R62" s="22"/>
      <c r="S62" s="30"/>
      <c r="T62" s="51"/>
    </row>
    <row r="63" spans="1:20" ht="10.5" customHeight="1">
      <c r="A63" s="19">
        <v>51.1699</v>
      </c>
      <c r="B63" s="20" t="s">
        <v>40</v>
      </c>
      <c r="C63" s="21">
        <v>8</v>
      </c>
      <c r="D63" s="22">
        <v>0</v>
      </c>
      <c r="E63" s="23">
        <v>0</v>
      </c>
      <c r="F63" s="22">
        <v>0</v>
      </c>
      <c r="G63" s="23">
        <v>1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22">
        <v>0</v>
      </c>
      <c r="O63" s="23">
        <v>0</v>
      </c>
      <c r="P63" s="30">
        <v>0</v>
      </c>
      <c r="Q63" s="30">
        <v>0</v>
      </c>
      <c r="R63" s="22">
        <f>P63+N63+L63+J63+H63+F63+D63</f>
        <v>0</v>
      </c>
      <c r="S63" s="30">
        <f t="shared" si="2"/>
        <v>1</v>
      </c>
      <c r="T63" s="51">
        <f>SUM(R63:S63)</f>
        <v>1</v>
      </c>
    </row>
    <row r="64" spans="1:20" ht="4.5" customHeight="1">
      <c r="A64" s="19"/>
      <c r="B64" s="20"/>
      <c r="C64" s="21"/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30"/>
      <c r="Q64" s="30"/>
      <c r="R64" s="22"/>
      <c r="S64" s="30"/>
      <c r="T64" s="51"/>
    </row>
    <row r="65" spans="1:24" ht="10.5" customHeight="1">
      <c r="A65" s="19">
        <v>11.0101</v>
      </c>
      <c r="B65" s="20" t="s">
        <v>18</v>
      </c>
      <c r="C65" s="21">
        <v>9</v>
      </c>
      <c r="D65" s="22">
        <v>0</v>
      </c>
      <c r="E65" s="23">
        <v>1</v>
      </c>
      <c r="F65" s="22">
        <v>0</v>
      </c>
      <c r="G65" s="23">
        <v>0</v>
      </c>
      <c r="H65" s="22">
        <v>0</v>
      </c>
      <c r="I65" s="23">
        <v>0</v>
      </c>
      <c r="J65" s="22">
        <v>1</v>
      </c>
      <c r="K65" s="23">
        <v>0</v>
      </c>
      <c r="L65" s="22">
        <v>0</v>
      </c>
      <c r="M65" s="23">
        <v>0</v>
      </c>
      <c r="N65" s="22">
        <v>2</v>
      </c>
      <c r="O65" s="23">
        <v>1</v>
      </c>
      <c r="P65" s="30">
        <v>0</v>
      </c>
      <c r="Q65" s="30">
        <v>0</v>
      </c>
      <c r="R65" s="22">
        <f>P65+N65+L65+J65+H65+F65+D65</f>
        <v>3</v>
      </c>
      <c r="S65" s="30">
        <f t="shared" si="2"/>
        <v>2</v>
      </c>
      <c r="T65" s="51">
        <f t="shared" si="0"/>
        <v>5</v>
      </c>
      <c r="V65" s="24"/>
      <c r="W65" s="25"/>
      <c r="X65" s="25"/>
    </row>
    <row r="66" spans="1:24" ht="12">
      <c r="A66" s="19">
        <v>14.0801</v>
      </c>
      <c r="B66" s="20" t="s">
        <v>21</v>
      </c>
      <c r="C66" s="21">
        <v>9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22">
        <v>0</v>
      </c>
      <c r="O66" s="23">
        <v>0</v>
      </c>
      <c r="P66" s="30">
        <v>0</v>
      </c>
      <c r="Q66" s="30">
        <v>0</v>
      </c>
      <c r="R66" s="62">
        <f>P66+N66+L66+J66+H66+F66+D66</f>
        <v>0</v>
      </c>
      <c r="S66" s="30">
        <f>Q66+O66+M66+K66+I66+G66+E66</f>
        <v>0</v>
      </c>
      <c r="T66" s="51">
        <f>SUM(R66:S66)</f>
        <v>0</v>
      </c>
      <c r="V66" s="24"/>
      <c r="W66" s="25"/>
      <c r="X66" s="25"/>
    </row>
    <row r="67" spans="1:24" ht="10.5" customHeight="1">
      <c r="A67" s="19">
        <v>14.0901</v>
      </c>
      <c r="B67" s="20" t="s">
        <v>22</v>
      </c>
      <c r="C67" s="21">
        <v>9</v>
      </c>
      <c r="D67" s="22">
        <v>2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22">
        <v>0</v>
      </c>
      <c r="O67" s="23">
        <v>0</v>
      </c>
      <c r="P67" s="30">
        <v>0</v>
      </c>
      <c r="Q67" s="30">
        <v>0</v>
      </c>
      <c r="R67" s="22">
        <f>P67+N67+L67+J67+H67+F67+D67</f>
        <v>2</v>
      </c>
      <c r="S67" s="30">
        <f t="shared" si="2"/>
        <v>0</v>
      </c>
      <c r="T67" s="51">
        <f t="shared" si="0"/>
        <v>2</v>
      </c>
      <c r="V67" s="24"/>
      <c r="W67" s="25"/>
      <c r="X67" s="25"/>
    </row>
    <row r="68" spans="1:24" ht="10.5" customHeight="1">
      <c r="A68" s="19">
        <v>14.1001</v>
      </c>
      <c r="B68" s="20" t="s">
        <v>23</v>
      </c>
      <c r="C68" s="21">
        <v>9</v>
      </c>
      <c r="D68" s="22">
        <v>3</v>
      </c>
      <c r="E68" s="23">
        <v>1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22">
        <v>2</v>
      </c>
      <c r="O68" s="23">
        <v>0</v>
      </c>
      <c r="P68" s="30">
        <v>0</v>
      </c>
      <c r="Q68" s="30">
        <v>0</v>
      </c>
      <c r="R68" s="22">
        <f>P68+N68+L68+J68+H68+F68+D68</f>
        <v>5</v>
      </c>
      <c r="S68" s="30">
        <f t="shared" si="2"/>
        <v>1</v>
      </c>
      <c r="T68" s="51">
        <f t="shared" si="0"/>
        <v>6</v>
      </c>
      <c r="V68" s="24"/>
      <c r="W68" s="25"/>
      <c r="X68" s="25"/>
    </row>
    <row r="69" spans="1:24" ht="10.5" customHeight="1">
      <c r="A69" s="19">
        <v>14.1901</v>
      </c>
      <c r="B69" s="20" t="s">
        <v>25</v>
      </c>
      <c r="C69" s="21">
        <v>9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22">
        <v>6</v>
      </c>
      <c r="O69" s="23">
        <v>0</v>
      </c>
      <c r="P69" s="30">
        <v>0</v>
      </c>
      <c r="Q69" s="30">
        <v>0</v>
      </c>
      <c r="R69" s="22">
        <f aca="true" t="shared" si="6" ref="R69:S76">P69+N69+L69+J69+H69+F69+D69</f>
        <v>6</v>
      </c>
      <c r="S69" s="30">
        <f t="shared" si="6"/>
        <v>0</v>
      </c>
      <c r="T69" s="51">
        <f aca="true" t="shared" si="7" ref="T69:T76">SUM(R69:S69)</f>
        <v>6</v>
      </c>
      <c r="V69" s="24"/>
      <c r="W69" s="25"/>
      <c r="X69" s="25"/>
    </row>
    <row r="70" spans="1:24" ht="10.5" customHeight="1">
      <c r="A70" s="19">
        <v>14.3501</v>
      </c>
      <c r="B70" s="20" t="s">
        <v>24</v>
      </c>
      <c r="C70" s="21">
        <v>9</v>
      </c>
      <c r="D70" s="22">
        <v>0</v>
      </c>
      <c r="E70" s="23">
        <v>0</v>
      </c>
      <c r="F70" s="22">
        <v>1</v>
      </c>
      <c r="G70" s="23">
        <v>1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22">
        <v>3</v>
      </c>
      <c r="O70" s="23">
        <v>1</v>
      </c>
      <c r="P70" s="30">
        <v>0</v>
      </c>
      <c r="Q70" s="30">
        <v>0</v>
      </c>
      <c r="R70" s="22">
        <f t="shared" si="6"/>
        <v>4</v>
      </c>
      <c r="S70" s="30">
        <f t="shared" si="6"/>
        <v>2</v>
      </c>
      <c r="T70" s="51">
        <f t="shared" si="7"/>
        <v>6</v>
      </c>
      <c r="V70" s="24"/>
      <c r="W70" s="25"/>
      <c r="X70" s="25"/>
    </row>
    <row r="71" spans="1:24" ht="10.5" customHeight="1">
      <c r="A71" s="19">
        <v>14.9999</v>
      </c>
      <c r="B71" s="20" t="s">
        <v>49</v>
      </c>
      <c r="C71" s="21">
        <v>9</v>
      </c>
      <c r="D71" s="22">
        <v>0</v>
      </c>
      <c r="E71" s="23">
        <v>2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22">
        <v>0</v>
      </c>
      <c r="O71" s="23">
        <v>0</v>
      </c>
      <c r="P71" s="30">
        <v>0</v>
      </c>
      <c r="Q71" s="30">
        <v>0</v>
      </c>
      <c r="R71" s="22">
        <f t="shared" si="6"/>
        <v>0</v>
      </c>
      <c r="S71" s="30">
        <f t="shared" si="6"/>
        <v>2</v>
      </c>
      <c r="T71" s="51">
        <f t="shared" si="7"/>
        <v>2</v>
      </c>
      <c r="V71" s="24"/>
      <c r="W71" s="25"/>
      <c r="X71" s="25"/>
    </row>
    <row r="72" spans="1:24" ht="10.5" customHeight="1">
      <c r="A72" s="19">
        <v>26.1201</v>
      </c>
      <c r="B72" s="20" t="s">
        <v>58</v>
      </c>
      <c r="C72" s="21">
        <v>9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22">
        <v>1</v>
      </c>
      <c r="O72" s="23">
        <v>0</v>
      </c>
      <c r="P72" s="30">
        <v>0</v>
      </c>
      <c r="Q72" s="30">
        <v>0</v>
      </c>
      <c r="R72" s="22">
        <f t="shared" si="6"/>
        <v>1</v>
      </c>
      <c r="S72" s="30">
        <f t="shared" si="6"/>
        <v>0</v>
      </c>
      <c r="T72" s="51">
        <f t="shared" si="7"/>
        <v>1</v>
      </c>
      <c r="V72" s="24"/>
      <c r="W72" s="25"/>
      <c r="X72" s="25"/>
    </row>
    <row r="73" spans="1:24" ht="10.5" customHeight="1">
      <c r="A73" s="19">
        <v>27.0301</v>
      </c>
      <c r="B73" s="20" t="s">
        <v>72</v>
      </c>
      <c r="C73" s="21">
        <v>9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22">
        <v>1</v>
      </c>
      <c r="O73" s="23">
        <v>2</v>
      </c>
      <c r="P73" s="30">
        <v>0</v>
      </c>
      <c r="Q73" s="30">
        <v>0</v>
      </c>
      <c r="R73" s="22">
        <f t="shared" si="6"/>
        <v>1</v>
      </c>
      <c r="S73" s="30">
        <f t="shared" si="6"/>
        <v>2</v>
      </c>
      <c r="T73" s="51">
        <f t="shared" si="7"/>
        <v>3</v>
      </c>
      <c r="V73" s="24"/>
      <c r="W73" s="25"/>
      <c r="X73" s="25"/>
    </row>
    <row r="74" spans="1:24" ht="10.5" customHeight="1">
      <c r="A74" s="19">
        <v>30.9999</v>
      </c>
      <c r="B74" s="20" t="s">
        <v>50</v>
      </c>
      <c r="C74" s="21">
        <v>9</v>
      </c>
      <c r="D74" s="22">
        <v>1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22">
        <v>0</v>
      </c>
      <c r="O74" s="23">
        <v>0</v>
      </c>
      <c r="P74" s="30">
        <v>0</v>
      </c>
      <c r="Q74" s="30">
        <v>0</v>
      </c>
      <c r="R74" s="22">
        <f t="shared" si="6"/>
        <v>1</v>
      </c>
      <c r="S74" s="30">
        <f t="shared" si="6"/>
        <v>0</v>
      </c>
      <c r="T74" s="51">
        <f t="shared" si="7"/>
        <v>1</v>
      </c>
      <c r="V74" s="24"/>
      <c r="W74" s="25"/>
      <c r="X74" s="25"/>
    </row>
    <row r="75" spans="1:24" ht="10.5" customHeight="1">
      <c r="A75" s="19">
        <v>40.0401</v>
      </c>
      <c r="B75" s="20" t="s">
        <v>47</v>
      </c>
      <c r="C75" s="21">
        <v>9</v>
      </c>
      <c r="D75" s="22">
        <v>2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22">
        <v>1</v>
      </c>
      <c r="O75" s="23">
        <v>0</v>
      </c>
      <c r="P75" s="30">
        <v>0</v>
      </c>
      <c r="Q75" s="30">
        <v>0</v>
      </c>
      <c r="R75" s="22">
        <f>P75+N75+L75+J75+H75+F75+D75</f>
        <v>3</v>
      </c>
      <c r="S75" s="30">
        <f t="shared" si="6"/>
        <v>0</v>
      </c>
      <c r="T75" s="51">
        <f t="shared" si="7"/>
        <v>3</v>
      </c>
      <c r="V75" s="24"/>
      <c r="W75" s="25"/>
      <c r="X75" s="25"/>
    </row>
    <row r="76" spans="1:24" ht="10.5" customHeight="1">
      <c r="A76" s="24">
        <v>40.0801</v>
      </c>
      <c r="B76" s="25" t="s">
        <v>33</v>
      </c>
      <c r="C76" s="26">
        <v>9</v>
      </c>
      <c r="D76" s="14">
        <v>0</v>
      </c>
      <c r="E76" s="15">
        <v>0</v>
      </c>
      <c r="F76" s="14">
        <v>0</v>
      </c>
      <c r="G76" s="15">
        <v>0</v>
      </c>
      <c r="H76" s="14">
        <v>0</v>
      </c>
      <c r="I76" s="15">
        <v>0</v>
      </c>
      <c r="J76" s="14">
        <v>0</v>
      </c>
      <c r="K76" s="15">
        <v>0</v>
      </c>
      <c r="L76" s="14">
        <v>0</v>
      </c>
      <c r="M76" s="15">
        <v>0</v>
      </c>
      <c r="N76" s="14">
        <v>2</v>
      </c>
      <c r="O76" s="15">
        <v>0</v>
      </c>
      <c r="P76" s="27">
        <v>0</v>
      </c>
      <c r="Q76" s="27">
        <v>0</v>
      </c>
      <c r="R76" s="22">
        <f>P76+N76+L76+J76+H76+F76+D76</f>
        <v>2</v>
      </c>
      <c r="S76" s="30">
        <f t="shared" si="6"/>
        <v>0</v>
      </c>
      <c r="T76" s="51">
        <f t="shared" si="7"/>
        <v>2</v>
      </c>
      <c r="V76" s="24"/>
      <c r="W76" s="25"/>
      <c r="X76" s="25"/>
    </row>
    <row r="77" spans="1:24" ht="10.5" customHeight="1">
      <c r="A77" s="45"/>
      <c r="B77" s="46"/>
      <c r="C77" s="47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  <c r="P77" s="31"/>
      <c r="Q77" s="31"/>
      <c r="R77" s="17"/>
      <c r="S77" s="31"/>
      <c r="T77" s="53"/>
      <c r="V77" s="24"/>
      <c r="W77" s="25"/>
      <c r="X77" s="25"/>
    </row>
    <row r="78" spans="1:24" ht="10.5" customHeight="1">
      <c r="A78" s="19" t="s">
        <v>60</v>
      </c>
      <c r="B78" s="20"/>
      <c r="C78" s="21"/>
      <c r="D78" s="22">
        <f>SUM(D5:D33)</f>
        <v>17</v>
      </c>
      <c r="E78" s="23">
        <f>SUM(E5:E33)</f>
        <v>10</v>
      </c>
      <c r="F78" s="38">
        <f aca="true" t="shared" si="8" ref="F78:Q78">SUM(F5:F33)</f>
        <v>30</v>
      </c>
      <c r="G78" s="23">
        <f t="shared" si="8"/>
        <v>81</v>
      </c>
      <c r="H78" s="22">
        <f t="shared" si="8"/>
        <v>2</v>
      </c>
      <c r="I78" s="23">
        <f t="shared" si="8"/>
        <v>5</v>
      </c>
      <c r="J78" s="38">
        <f t="shared" si="8"/>
        <v>10</v>
      </c>
      <c r="K78" s="30">
        <f t="shared" si="8"/>
        <v>20</v>
      </c>
      <c r="L78" s="22">
        <f t="shared" si="8"/>
        <v>5</v>
      </c>
      <c r="M78" s="30">
        <f t="shared" si="8"/>
        <v>11</v>
      </c>
      <c r="N78" s="22">
        <f t="shared" si="8"/>
        <v>352</v>
      </c>
      <c r="O78" s="30">
        <f t="shared" si="8"/>
        <v>335</v>
      </c>
      <c r="P78" s="22">
        <f t="shared" si="8"/>
        <v>4</v>
      </c>
      <c r="Q78" s="30">
        <f t="shared" si="8"/>
        <v>7</v>
      </c>
      <c r="R78" s="22">
        <f>P78+N78+L78+J78+H78+F78+D78</f>
        <v>420</v>
      </c>
      <c r="S78" s="30">
        <f>Q78+O78+M78+K78+I78+G78+E78</f>
        <v>469</v>
      </c>
      <c r="T78" s="51">
        <f>SUM(R78:S78)</f>
        <v>889</v>
      </c>
      <c r="V78" s="24"/>
      <c r="W78" s="25"/>
      <c r="X78" s="25"/>
    </row>
    <row r="79" spans="4:24" ht="10.5" customHeight="1">
      <c r="D79" s="14"/>
      <c r="E79" s="15"/>
      <c r="F79" s="14"/>
      <c r="G79" s="15"/>
      <c r="H79" s="14"/>
      <c r="I79" s="15"/>
      <c r="J79" s="14"/>
      <c r="K79" s="15"/>
      <c r="L79" s="14"/>
      <c r="M79" s="15"/>
      <c r="N79" s="14"/>
      <c r="O79" s="15"/>
      <c r="P79" s="27"/>
      <c r="Q79" s="27"/>
      <c r="R79" s="14"/>
      <c r="S79" s="27"/>
      <c r="T79" s="51"/>
      <c r="V79" s="25"/>
      <c r="W79" s="25"/>
      <c r="X79" s="25"/>
    </row>
    <row r="80" spans="1:20" ht="10.5" customHeight="1">
      <c r="A80" s="19" t="s">
        <v>61</v>
      </c>
      <c r="B80" s="20"/>
      <c r="C80" s="21"/>
      <c r="D80" s="22">
        <f>SUM(D35:D42)</f>
        <v>0</v>
      </c>
      <c r="E80" s="23">
        <f aca="true" t="shared" si="9" ref="E80:Q80">SUM(E35:E42)</f>
        <v>0</v>
      </c>
      <c r="F80" s="22">
        <f t="shared" si="9"/>
        <v>0</v>
      </c>
      <c r="G80" s="23">
        <f t="shared" si="9"/>
        <v>3</v>
      </c>
      <c r="H80" s="22">
        <f t="shared" si="9"/>
        <v>0</v>
      </c>
      <c r="I80" s="23">
        <f t="shared" si="9"/>
        <v>0</v>
      </c>
      <c r="J80" s="22">
        <f t="shared" si="9"/>
        <v>0</v>
      </c>
      <c r="K80" s="23">
        <f t="shared" si="9"/>
        <v>0</v>
      </c>
      <c r="L80" s="22">
        <f t="shared" si="9"/>
        <v>0</v>
      </c>
      <c r="M80" s="23">
        <f t="shared" si="9"/>
        <v>0</v>
      </c>
      <c r="N80" s="22">
        <f t="shared" si="9"/>
        <v>15</v>
      </c>
      <c r="O80" s="23">
        <f t="shared" si="9"/>
        <v>12</v>
      </c>
      <c r="P80" s="22">
        <f t="shared" si="9"/>
        <v>0</v>
      </c>
      <c r="Q80" s="23">
        <f t="shared" si="9"/>
        <v>0</v>
      </c>
      <c r="R80" s="22">
        <f>P80+N80+L80+J80+H80+F80+D80</f>
        <v>15</v>
      </c>
      <c r="S80" s="30">
        <f>Q80+O80+M80+K80+I80+G80+E80</f>
        <v>15</v>
      </c>
      <c r="T80" s="51">
        <f>SUM(R80:S80)</f>
        <v>30</v>
      </c>
    </row>
    <row r="81" spans="4:20" ht="10.5" customHeight="1">
      <c r="D81" s="14"/>
      <c r="E81" s="15"/>
      <c r="F81" s="14"/>
      <c r="G81" s="15"/>
      <c r="H81" s="14"/>
      <c r="I81" s="15"/>
      <c r="J81" s="14"/>
      <c r="K81" s="15"/>
      <c r="L81" s="14"/>
      <c r="M81" s="15"/>
      <c r="N81" s="14"/>
      <c r="O81" s="15"/>
      <c r="P81" s="27"/>
      <c r="Q81" s="27"/>
      <c r="R81" s="14"/>
      <c r="S81" s="27"/>
      <c r="T81" s="51"/>
    </row>
    <row r="82" spans="1:20" ht="10.5" customHeight="1">
      <c r="A82" s="19" t="s">
        <v>62</v>
      </c>
      <c r="B82" s="20"/>
      <c r="C82" s="21"/>
      <c r="D82" s="22">
        <f>SUM(D44:D61)</f>
        <v>45</v>
      </c>
      <c r="E82" s="23">
        <f aca="true" t="shared" si="10" ref="E82:Q82">SUM(E44:E61)</f>
        <v>27</v>
      </c>
      <c r="F82" s="22">
        <f t="shared" si="10"/>
        <v>9</v>
      </c>
      <c r="G82" s="23">
        <f t="shared" si="10"/>
        <v>11</v>
      </c>
      <c r="H82" s="22">
        <f t="shared" si="10"/>
        <v>2</v>
      </c>
      <c r="I82" s="23">
        <f t="shared" si="10"/>
        <v>3</v>
      </c>
      <c r="J82" s="22">
        <f t="shared" si="10"/>
        <v>2</v>
      </c>
      <c r="K82" s="23">
        <f t="shared" si="10"/>
        <v>2</v>
      </c>
      <c r="L82" s="22">
        <f t="shared" si="10"/>
        <v>1</v>
      </c>
      <c r="M82" s="23">
        <f t="shared" si="10"/>
        <v>4</v>
      </c>
      <c r="N82" s="22">
        <f t="shared" si="10"/>
        <v>107</v>
      </c>
      <c r="O82" s="23">
        <f t="shared" si="10"/>
        <v>106</v>
      </c>
      <c r="P82" s="22">
        <f t="shared" si="10"/>
        <v>3</v>
      </c>
      <c r="Q82" s="23">
        <f t="shared" si="10"/>
        <v>0</v>
      </c>
      <c r="R82" s="22">
        <f>P82+N82+L82+J82+H82+F82+D82</f>
        <v>169</v>
      </c>
      <c r="S82" s="30">
        <f>Q82+O82+M82+K82+I82+G82+E82</f>
        <v>153</v>
      </c>
      <c r="T82" s="51">
        <f>SUM(R82:S82)</f>
        <v>322</v>
      </c>
    </row>
    <row r="83" spans="1:20" ht="10.5" customHeight="1">
      <c r="A83" s="24"/>
      <c r="B83" s="25"/>
      <c r="C83" s="26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27"/>
      <c r="Q83" s="27"/>
      <c r="R83" s="14"/>
      <c r="S83" s="27"/>
      <c r="T83" s="51"/>
    </row>
    <row r="84" spans="1:20" ht="10.5" customHeight="1">
      <c r="A84" s="19" t="s">
        <v>63</v>
      </c>
      <c r="B84" s="20"/>
      <c r="C84" s="21"/>
      <c r="D84" s="22">
        <f>D63</f>
        <v>0</v>
      </c>
      <c r="E84" s="23">
        <f aca="true" t="shared" si="11" ref="E84:S84">E63</f>
        <v>0</v>
      </c>
      <c r="F84" s="22">
        <f t="shared" si="11"/>
        <v>0</v>
      </c>
      <c r="G84" s="23">
        <f t="shared" si="11"/>
        <v>1</v>
      </c>
      <c r="H84" s="22">
        <f t="shared" si="11"/>
        <v>0</v>
      </c>
      <c r="I84" s="23">
        <f t="shared" si="11"/>
        <v>0</v>
      </c>
      <c r="J84" s="22">
        <f t="shared" si="11"/>
        <v>0</v>
      </c>
      <c r="K84" s="23">
        <f t="shared" si="11"/>
        <v>0</v>
      </c>
      <c r="L84" s="22">
        <f t="shared" si="11"/>
        <v>0</v>
      </c>
      <c r="M84" s="23">
        <f t="shared" si="11"/>
        <v>0</v>
      </c>
      <c r="N84" s="22">
        <f t="shared" si="11"/>
        <v>0</v>
      </c>
      <c r="O84" s="23">
        <f t="shared" si="11"/>
        <v>0</v>
      </c>
      <c r="P84" s="22">
        <f t="shared" si="11"/>
        <v>0</v>
      </c>
      <c r="Q84" s="23">
        <f t="shared" si="11"/>
        <v>0</v>
      </c>
      <c r="R84" s="22">
        <f t="shared" si="11"/>
        <v>0</v>
      </c>
      <c r="S84" s="30">
        <f t="shared" si="11"/>
        <v>1</v>
      </c>
      <c r="T84" s="51">
        <f>SUM(R84:S84)</f>
        <v>1</v>
      </c>
    </row>
    <row r="85" spans="4:20" ht="10.5" customHeight="1">
      <c r="D85" s="14"/>
      <c r="E85" s="15"/>
      <c r="F85" s="14"/>
      <c r="G85" s="15"/>
      <c r="H85" s="14"/>
      <c r="I85" s="15"/>
      <c r="J85" s="14"/>
      <c r="K85" s="15"/>
      <c r="L85" s="14"/>
      <c r="M85" s="15"/>
      <c r="N85" s="14"/>
      <c r="O85" s="15"/>
      <c r="P85" s="27"/>
      <c r="Q85" s="27"/>
      <c r="R85" s="14"/>
      <c r="S85" s="27"/>
      <c r="T85" s="51"/>
    </row>
    <row r="86" spans="1:20" ht="10.5" customHeight="1">
      <c r="A86" s="24" t="s">
        <v>64</v>
      </c>
      <c r="B86" s="25"/>
      <c r="C86" s="42"/>
      <c r="D86" s="14">
        <f>SUM(D65:D76)</f>
        <v>8</v>
      </c>
      <c r="E86" s="15">
        <f aca="true" t="shared" si="12" ref="E86:Q86">SUM(E65:E76)</f>
        <v>4</v>
      </c>
      <c r="F86" s="14">
        <f t="shared" si="12"/>
        <v>1</v>
      </c>
      <c r="G86" s="15">
        <f t="shared" si="12"/>
        <v>1</v>
      </c>
      <c r="H86" s="14">
        <f t="shared" si="12"/>
        <v>0</v>
      </c>
      <c r="I86" s="15">
        <f t="shared" si="12"/>
        <v>0</v>
      </c>
      <c r="J86" s="14">
        <f t="shared" si="12"/>
        <v>1</v>
      </c>
      <c r="K86" s="15">
        <f t="shared" si="12"/>
        <v>0</v>
      </c>
      <c r="L86" s="14">
        <f t="shared" si="12"/>
        <v>0</v>
      </c>
      <c r="M86" s="15">
        <f t="shared" si="12"/>
        <v>0</v>
      </c>
      <c r="N86" s="14">
        <f t="shared" si="12"/>
        <v>18</v>
      </c>
      <c r="O86" s="15">
        <f t="shared" si="12"/>
        <v>4</v>
      </c>
      <c r="P86" s="14">
        <f t="shared" si="12"/>
        <v>0</v>
      </c>
      <c r="Q86" s="15">
        <f t="shared" si="12"/>
        <v>0</v>
      </c>
      <c r="R86" s="14">
        <f>P86+N86+L86+J86+H86+F86+D86</f>
        <v>28</v>
      </c>
      <c r="S86" s="15">
        <f>Q86+O86+M86+K86+I86+G86+E86</f>
        <v>9</v>
      </c>
      <c r="T86" s="51">
        <f>SUM(R86:S86)</f>
        <v>37</v>
      </c>
    </row>
    <row r="87" spans="1:20" ht="10.5" customHeight="1">
      <c r="A87" s="48"/>
      <c r="D87" s="5"/>
      <c r="F87" s="5"/>
      <c r="H87" s="5"/>
      <c r="J87" s="5"/>
      <c r="L87" s="5"/>
      <c r="N87" s="5"/>
      <c r="P87" s="5"/>
      <c r="R87" s="5"/>
      <c r="T87" s="50"/>
    </row>
    <row r="88" spans="1:20" ht="10.5" customHeight="1">
      <c r="A88" s="56" t="s">
        <v>6</v>
      </c>
      <c r="B88" s="57"/>
      <c r="C88" s="58"/>
      <c r="D88" s="59">
        <f aca="true" t="shared" si="13" ref="D88:T88">SUM(D86,D84,D82,D80,D78,)</f>
        <v>70</v>
      </c>
      <c r="E88" s="60">
        <f t="shared" si="13"/>
        <v>41</v>
      </c>
      <c r="F88" s="63">
        <f t="shared" si="13"/>
        <v>40</v>
      </c>
      <c r="G88" s="60">
        <f t="shared" si="13"/>
        <v>97</v>
      </c>
      <c r="H88" s="59">
        <f t="shared" si="13"/>
        <v>4</v>
      </c>
      <c r="I88" s="60">
        <f t="shared" si="13"/>
        <v>8</v>
      </c>
      <c r="J88" s="63">
        <f t="shared" si="13"/>
        <v>13</v>
      </c>
      <c r="K88" s="60">
        <f t="shared" si="13"/>
        <v>22</v>
      </c>
      <c r="L88" s="59">
        <f t="shared" si="13"/>
        <v>6</v>
      </c>
      <c r="M88" s="60">
        <f t="shared" si="13"/>
        <v>15</v>
      </c>
      <c r="N88" s="59">
        <f t="shared" si="13"/>
        <v>492</v>
      </c>
      <c r="O88" s="60">
        <f t="shared" si="13"/>
        <v>457</v>
      </c>
      <c r="P88" s="59">
        <f>SUM(P86,P84,P82,P80,P78,)</f>
        <v>7</v>
      </c>
      <c r="Q88" s="60">
        <f t="shared" si="13"/>
        <v>7</v>
      </c>
      <c r="R88" s="59">
        <f t="shared" si="13"/>
        <v>632</v>
      </c>
      <c r="S88" s="60">
        <f>SUM(S86,S84,S82,S80,S78,)</f>
        <v>647</v>
      </c>
      <c r="T88" s="54">
        <f t="shared" si="13"/>
        <v>1279</v>
      </c>
    </row>
    <row r="89" spans="1:19" s="55" customFormat="1" ht="10.5" customHeight="1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10.5" customHeight="1">
      <c r="A90" s="1" t="s">
        <v>68</v>
      </c>
    </row>
    <row r="91" ht="10.5" customHeight="1">
      <c r="B91" s="2" t="s">
        <v>69</v>
      </c>
    </row>
  </sheetData>
  <mergeCells count="14">
    <mergeCell ref="L1:M1"/>
    <mergeCell ref="N1:O1"/>
    <mergeCell ref="N2:O2"/>
    <mergeCell ref="R1:S1"/>
    <mergeCell ref="R2:S2"/>
    <mergeCell ref="P1:Q1"/>
    <mergeCell ref="H1:I1"/>
    <mergeCell ref="H2:I2"/>
    <mergeCell ref="J1:K1"/>
    <mergeCell ref="J2:K2"/>
    <mergeCell ref="D1:E1"/>
    <mergeCell ref="D2:E2"/>
    <mergeCell ref="F1:G1"/>
    <mergeCell ref="F2:G2"/>
  </mergeCells>
  <printOptions gridLines="1" horizontalCentered="1"/>
  <pageMargins left="0" right="0" top="0.75" bottom="0.75" header="0.25" footer="0.15"/>
  <pageSetup fitToHeight="5" horizontalDpi="300" verticalDpi="300" orientation="landscape" scale="90" r:id="rId3"/>
  <headerFooter alignWithMargins="0">
    <oddHeader>&amp;C&amp;9The University of Alabama in Huntsville
Degrees Awarded July 1, 2007 - June 30, 2008
&amp;R
</oddHeader>
    <oddFooter>&amp;L&amp;7Office of Institutional Research
&amp;F (np)
&amp;D</oddFooter>
  </headerFooter>
  <rowBreaks count="1" manualBreakCount="1">
    <brk id="43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Debbie</cp:lastModifiedBy>
  <cp:lastPrinted>2008-06-10T21:59:54Z</cp:lastPrinted>
  <dcterms:created xsi:type="dcterms:W3CDTF">1997-06-23T14:33:10Z</dcterms:created>
  <dcterms:modified xsi:type="dcterms:W3CDTF">2008-06-10T22:00:03Z</dcterms:modified>
  <cp:category/>
  <cp:version/>
  <cp:contentType/>
  <cp:contentStatus/>
</cp:coreProperties>
</file>