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5M-sh" sheetId="1" r:id="rId1"/>
  </sheets>
  <definedNames>
    <definedName name="_xlnm.Print_Titles" localSheetId="0">'2005M-sh'!$1:$1</definedName>
  </definedNames>
  <calcPr fullCalcOnLoad="1"/>
</workbook>
</file>

<file path=xl/sharedStrings.xml><?xml version="1.0" encoding="utf-8"?>
<sst xmlns="http://schemas.openxmlformats.org/spreadsheetml/2006/main" count="75" uniqueCount="68">
  <si>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</si>
  <si>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</si>
  <si>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</si>
  <si>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</si>
  <si>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</si>
  <si>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</si>
  <si>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</si>
  <si>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</si>
  <si>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</si>
  <si>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</si>
  <si>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</si>
  <si>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</si>
  <si>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</si>
  <si>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</si>
  <si>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</si>
  <si>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</si>
  <si>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</si>
  <si>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</si>
  <si>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</si>
  <si>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</si>
  <si>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</si>
  <si>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</si>
  <si>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</si>
  <si>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</si>
  <si>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</si>
  <si>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</si>
  <si>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</si>
  <si>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</si>
  <si>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</si>
  <si>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</si>
  <si>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</si>
  <si>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</si>
  <si>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</si>
  <si>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</si>
  <si>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OSE</t>
  </si>
  <si>
    <t>LA</t>
  </si>
  <si>
    <t>ARH</t>
  </si>
  <si>
    <t>ARS</t>
  </si>
  <si>
    <t>CM</t>
  </si>
  <si>
    <t>EDC</t>
  </si>
  <si>
    <t>EH</t>
  </si>
  <si>
    <t>ESL</t>
  </si>
  <si>
    <t>HY</t>
  </si>
  <si>
    <t>MU</t>
  </si>
  <si>
    <t>MUA</t>
  </si>
  <si>
    <t>PHL</t>
  </si>
  <si>
    <t>PSC</t>
  </si>
  <si>
    <t>SOC</t>
  </si>
  <si>
    <t>SCI</t>
  </si>
  <si>
    <t>ATS</t>
  </si>
  <si>
    <t>BYS</t>
  </si>
  <si>
    <t>CH</t>
  </si>
  <si>
    <t>MA</t>
  </si>
  <si>
    <t>MTS</t>
  </si>
  <si>
    <t>PH</t>
  </si>
  <si>
    <t>OTH</t>
  </si>
  <si>
    <t>CO</t>
  </si>
  <si>
    <t>HPE</t>
  </si>
  <si>
    <t>MIL</t>
  </si>
  <si>
    <t>Grand Total</t>
  </si>
  <si>
    <t>BSE</t>
  </si>
  <si>
    <t>FL</t>
  </si>
  <si>
    <t>WS</t>
  </si>
  <si>
    <t>ES</t>
  </si>
  <si>
    <t>MS</t>
  </si>
  <si>
    <t>IEP</t>
  </si>
  <si>
    <t>MUJ</t>
  </si>
  <si>
    <t>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</si>
</sst>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57421875" style="3" bestFit="1" customWidth="1"/>
    <col min="2" max="16384" width="9.140625" style="3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2" t="s">
        <v>13</v>
      </c>
    </row>
    <row r="3" spans="1:14" ht="12.75">
      <c r="A3" s="3" t="s">
        <v>14</v>
      </c>
      <c r="B3" s="3">
        <v>0</v>
      </c>
      <c r="C3" s="3">
        <v>0</v>
      </c>
      <c r="D3" s="3">
        <v>144</v>
      </c>
      <c r="E3" s="3">
        <f aca="true" t="shared" si="0" ref="E3:E10">SUM(B3:D3)</f>
        <v>144</v>
      </c>
      <c r="F3" s="3">
        <v>192</v>
      </c>
      <c r="G3" s="3">
        <v>15</v>
      </c>
      <c r="H3" s="3">
        <f aca="true" t="shared" si="1" ref="H3:H10">SUM(F3:G3)</f>
        <v>207</v>
      </c>
      <c r="I3" s="3">
        <v>24</v>
      </c>
      <c r="J3" s="3">
        <v>165</v>
      </c>
      <c r="K3" s="3">
        <f aca="true" t="shared" si="2" ref="K3:K10">SUM(I3:J3)</f>
        <v>189</v>
      </c>
      <c r="L3" s="3">
        <v>0</v>
      </c>
      <c r="M3" s="3">
        <f aca="true" t="shared" si="3" ref="M3:M10">SUM(L3)</f>
        <v>0</v>
      </c>
      <c r="N3" s="12">
        <f aca="true" t="shared" si="4" ref="N3:N10">SUM(M3,K3,H3,E3)</f>
        <v>540</v>
      </c>
    </row>
    <row r="4" spans="1:16" ht="12.75">
      <c r="A4" s="3" t="s">
        <v>15</v>
      </c>
      <c r="B4" s="3">
        <v>0</v>
      </c>
      <c r="C4" s="3">
        <v>0</v>
      </c>
      <c r="D4" s="3">
        <v>72</v>
      </c>
      <c r="E4" s="3">
        <f t="shared" si="0"/>
        <v>72</v>
      </c>
      <c r="F4" s="3">
        <v>0</v>
      </c>
      <c r="G4" s="3">
        <v>0</v>
      </c>
      <c r="H4" s="3">
        <f t="shared" si="1"/>
        <v>0</v>
      </c>
      <c r="I4" s="3">
        <v>0</v>
      </c>
      <c r="J4" s="3">
        <v>0</v>
      </c>
      <c r="K4" s="3">
        <f t="shared" si="2"/>
        <v>0</v>
      </c>
      <c r="L4" s="3">
        <v>0</v>
      </c>
      <c r="M4" s="3">
        <f t="shared" si="3"/>
        <v>0</v>
      </c>
      <c r="N4" s="12">
        <f t="shared" si="4"/>
        <v>72</v>
      </c>
      <c r="P4" s="12"/>
    </row>
    <row r="5" spans="1:16" ht="12.75">
      <c r="A5" s="3" t="s">
        <v>16</v>
      </c>
      <c r="B5" s="3">
        <v>0</v>
      </c>
      <c r="C5" s="3">
        <v>276</v>
      </c>
      <c r="D5" s="3">
        <v>0</v>
      </c>
      <c r="E5" s="3">
        <f t="shared" si="0"/>
        <v>276</v>
      </c>
      <c r="F5" s="3">
        <v>0</v>
      </c>
      <c r="G5" s="3">
        <v>0</v>
      </c>
      <c r="H5" s="3">
        <f t="shared" si="1"/>
        <v>0</v>
      </c>
      <c r="I5" s="3">
        <v>0</v>
      </c>
      <c r="J5" s="3">
        <v>66</v>
      </c>
      <c r="K5" s="3">
        <f t="shared" si="2"/>
        <v>66</v>
      </c>
      <c r="L5" s="3">
        <v>0</v>
      </c>
      <c r="M5" s="3">
        <f t="shared" si="3"/>
        <v>0</v>
      </c>
      <c r="N5" s="12">
        <f t="shared" si="4"/>
        <v>342</v>
      </c>
      <c r="P5" s="12"/>
    </row>
    <row r="6" spans="1:14" ht="12.75">
      <c r="A6" s="3" t="s">
        <v>17</v>
      </c>
      <c r="B6" s="3">
        <v>0</v>
      </c>
      <c r="C6" s="3">
        <v>0</v>
      </c>
      <c r="D6" s="3">
        <v>0</v>
      </c>
      <c r="E6" s="3">
        <f t="shared" si="0"/>
        <v>0</v>
      </c>
      <c r="F6" s="3">
        <v>207</v>
      </c>
      <c r="G6" s="3">
        <v>3</v>
      </c>
      <c r="H6" s="3">
        <f t="shared" si="1"/>
        <v>210</v>
      </c>
      <c r="I6" s="3">
        <v>0</v>
      </c>
      <c r="J6" s="3">
        <v>0</v>
      </c>
      <c r="K6" s="3">
        <f t="shared" si="2"/>
        <v>0</v>
      </c>
      <c r="L6" s="3">
        <v>0</v>
      </c>
      <c r="M6" s="3">
        <f t="shared" si="3"/>
        <v>0</v>
      </c>
      <c r="N6" s="12">
        <f t="shared" si="4"/>
        <v>210</v>
      </c>
    </row>
    <row r="7" spans="1:14" ht="12.75">
      <c r="A7" s="3" t="s">
        <v>18</v>
      </c>
      <c r="B7" s="3">
        <v>0</v>
      </c>
      <c r="C7" s="3">
        <v>0</v>
      </c>
      <c r="D7" s="3">
        <v>0</v>
      </c>
      <c r="E7" s="3">
        <f t="shared" si="0"/>
        <v>0</v>
      </c>
      <c r="F7" s="3">
        <v>81</v>
      </c>
      <c r="G7" s="3">
        <v>261</v>
      </c>
      <c r="H7" s="3">
        <f t="shared" si="1"/>
        <v>342</v>
      </c>
      <c r="I7" s="3">
        <v>39</v>
      </c>
      <c r="J7" s="3">
        <v>108</v>
      </c>
      <c r="K7" s="3">
        <f t="shared" si="2"/>
        <v>147</v>
      </c>
      <c r="L7" s="3">
        <v>0</v>
      </c>
      <c r="M7" s="3">
        <f t="shared" si="3"/>
        <v>0</v>
      </c>
      <c r="N7" s="12">
        <f t="shared" si="4"/>
        <v>489</v>
      </c>
    </row>
    <row r="8" spans="1:14" ht="12.75">
      <c r="A8" s="3" t="s">
        <v>19</v>
      </c>
      <c r="B8" s="3">
        <v>0</v>
      </c>
      <c r="C8" s="3">
        <v>123</v>
      </c>
      <c r="D8" s="3">
        <v>0</v>
      </c>
      <c r="E8" s="3">
        <f t="shared" si="0"/>
        <v>123</v>
      </c>
      <c r="F8" s="3">
        <v>243</v>
      </c>
      <c r="G8" s="3">
        <v>129</v>
      </c>
      <c r="H8" s="3">
        <f t="shared" si="1"/>
        <v>372</v>
      </c>
      <c r="I8" s="3">
        <v>42</v>
      </c>
      <c r="J8" s="3">
        <v>93</v>
      </c>
      <c r="K8" s="3">
        <f t="shared" si="2"/>
        <v>135</v>
      </c>
      <c r="L8" s="3">
        <v>0</v>
      </c>
      <c r="M8" s="3">
        <f t="shared" si="3"/>
        <v>0</v>
      </c>
      <c r="N8" s="12">
        <f t="shared" si="4"/>
        <v>630</v>
      </c>
    </row>
    <row r="9" spans="1:14" ht="12.75">
      <c r="A9" s="3" t="s">
        <v>20</v>
      </c>
      <c r="B9" s="3">
        <v>0</v>
      </c>
      <c r="C9" s="3">
        <v>0</v>
      </c>
      <c r="D9" s="3">
        <v>0</v>
      </c>
      <c r="E9" s="3">
        <f t="shared" si="0"/>
        <v>0</v>
      </c>
      <c r="F9" s="3">
        <v>282</v>
      </c>
      <c r="G9" s="3">
        <v>9</v>
      </c>
      <c r="H9" s="3">
        <f t="shared" si="1"/>
        <v>291</v>
      </c>
      <c r="I9" s="3">
        <v>0</v>
      </c>
      <c r="J9" s="3">
        <v>0</v>
      </c>
      <c r="K9" s="3">
        <f t="shared" si="2"/>
        <v>0</v>
      </c>
      <c r="L9" s="3">
        <v>0</v>
      </c>
      <c r="M9" s="3">
        <f t="shared" si="3"/>
        <v>0</v>
      </c>
      <c r="N9" s="12">
        <f t="shared" si="4"/>
        <v>291</v>
      </c>
    </row>
    <row r="10" spans="1:14" ht="12.75">
      <c r="A10" s="3" t="s">
        <v>21</v>
      </c>
      <c r="B10" s="3">
        <v>0</v>
      </c>
      <c r="C10" s="3">
        <v>0</v>
      </c>
      <c r="D10" s="3">
        <v>237</v>
      </c>
      <c r="E10" s="3">
        <f t="shared" si="0"/>
        <v>237</v>
      </c>
      <c r="F10" s="3">
        <v>177</v>
      </c>
      <c r="G10" s="3">
        <v>0</v>
      </c>
      <c r="H10" s="3">
        <f t="shared" si="1"/>
        <v>177</v>
      </c>
      <c r="I10" s="3">
        <v>0</v>
      </c>
      <c r="J10" s="3">
        <v>0</v>
      </c>
      <c r="K10" s="3">
        <f t="shared" si="2"/>
        <v>0</v>
      </c>
      <c r="L10" s="3">
        <v>0</v>
      </c>
      <c r="M10" s="3">
        <f t="shared" si="3"/>
        <v>0</v>
      </c>
      <c r="N10" s="12">
        <f t="shared" si="4"/>
        <v>414</v>
      </c>
    </row>
    <row r="11" spans="1:16" ht="13.5" thickBot="1">
      <c r="A11" s="4" t="s">
        <v>12</v>
      </c>
      <c r="B11" s="5">
        <f aca="true" t="shared" si="5" ref="B11:N11">SUM(B3:B10)</f>
        <v>0</v>
      </c>
      <c r="C11" s="5">
        <f t="shared" si="5"/>
        <v>399</v>
      </c>
      <c r="D11" s="5">
        <f t="shared" si="5"/>
        <v>453</v>
      </c>
      <c r="E11" s="11">
        <f t="shared" si="5"/>
        <v>852</v>
      </c>
      <c r="F11" s="5">
        <f t="shared" si="5"/>
        <v>1182</v>
      </c>
      <c r="G11" s="5">
        <f t="shared" si="5"/>
        <v>417</v>
      </c>
      <c r="H11" s="11">
        <f t="shared" si="5"/>
        <v>1599</v>
      </c>
      <c r="I11" s="5">
        <f t="shared" si="5"/>
        <v>105</v>
      </c>
      <c r="J11" s="5">
        <f t="shared" si="5"/>
        <v>432</v>
      </c>
      <c r="K11" s="11">
        <f t="shared" si="5"/>
        <v>537</v>
      </c>
      <c r="L11" s="5">
        <f t="shared" si="5"/>
        <v>0</v>
      </c>
      <c r="M11" s="11">
        <f t="shared" si="5"/>
        <v>0</v>
      </c>
      <c r="N11" s="11">
        <f t="shared" si="5"/>
        <v>2988</v>
      </c>
      <c r="P11" s="13"/>
    </row>
    <row r="12" ht="13.5" thickTop="1"/>
    <row r="13" ht="12.75">
      <c r="A13" s="2" t="s">
        <v>31</v>
      </c>
    </row>
    <row r="14" spans="1:14" ht="12.75">
      <c r="A14" s="3" t="s">
        <v>22</v>
      </c>
      <c r="B14" s="3">
        <v>0</v>
      </c>
      <c r="C14" s="3">
        <v>0</v>
      </c>
      <c r="D14" s="3">
        <v>18</v>
      </c>
      <c r="E14" s="3">
        <f aca="true" t="shared" si="6" ref="E14:E22">SUM(B14:D14)</f>
        <v>18</v>
      </c>
      <c r="F14" s="3">
        <v>30</v>
      </c>
      <c r="G14" s="3">
        <v>0</v>
      </c>
      <c r="H14" s="3">
        <f aca="true" t="shared" si="7" ref="H14:H21">SUM(F14:G14)</f>
        <v>30</v>
      </c>
      <c r="I14" s="3">
        <v>3</v>
      </c>
      <c r="J14" s="3">
        <v>48</v>
      </c>
      <c r="K14" s="12">
        <f aca="true" t="shared" si="8" ref="K14:K21">SUM(I14:J14)</f>
        <v>51</v>
      </c>
      <c r="L14" s="12">
        <v>6</v>
      </c>
      <c r="M14" s="3">
        <f aca="true" t="shared" si="9" ref="M14:M21">SUM(L14)</f>
        <v>6</v>
      </c>
      <c r="N14" s="3">
        <f aca="true" t="shared" si="10" ref="N14:N21">SUM(M14,K14,H14,E14)</f>
        <v>105</v>
      </c>
    </row>
    <row r="15" spans="1:14" ht="12.75">
      <c r="A15" s="3" t="s">
        <v>32</v>
      </c>
      <c r="B15" s="3">
        <v>0</v>
      </c>
      <c r="C15" s="3">
        <v>0</v>
      </c>
      <c r="D15" s="3">
        <v>51</v>
      </c>
      <c r="E15" s="3">
        <f t="shared" si="6"/>
        <v>51</v>
      </c>
      <c r="F15" s="3">
        <v>48</v>
      </c>
      <c r="G15" s="3">
        <v>2</v>
      </c>
      <c r="H15" s="3">
        <f t="shared" si="7"/>
        <v>50</v>
      </c>
      <c r="I15" s="3">
        <v>0</v>
      </c>
      <c r="J15" s="3">
        <v>60</v>
      </c>
      <c r="K15" s="12">
        <f t="shared" si="8"/>
        <v>60</v>
      </c>
      <c r="L15" s="3">
        <v>6</v>
      </c>
      <c r="M15" s="3">
        <f t="shared" si="9"/>
        <v>6</v>
      </c>
      <c r="N15" s="3">
        <f t="shared" si="10"/>
        <v>167</v>
      </c>
    </row>
    <row r="16" spans="1:14" ht="12.75">
      <c r="A16" s="3" t="s">
        <v>33</v>
      </c>
      <c r="B16" s="3">
        <v>0</v>
      </c>
      <c r="C16" s="3">
        <v>75</v>
      </c>
      <c r="D16" s="3">
        <v>24</v>
      </c>
      <c r="E16" s="3">
        <f t="shared" si="6"/>
        <v>99</v>
      </c>
      <c r="F16" s="3">
        <v>15</v>
      </c>
      <c r="G16" s="3">
        <v>18</v>
      </c>
      <c r="H16" s="3">
        <f t="shared" si="7"/>
        <v>33</v>
      </c>
      <c r="I16" s="3">
        <v>12</v>
      </c>
      <c r="J16" s="3">
        <v>27</v>
      </c>
      <c r="K16" s="12">
        <f t="shared" si="8"/>
        <v>39</v>
      </c>
      <c r="L16" s="12">
        <v>24</v>
      </c>
      <c r="M16" s="3">
        <f t="shared" si="9"/>
        <v>24</v>
      </c>
      <c r="N16" s="3">
        <f t="shared" si="10"/>
        <v>195</v>
      </c>
    </row>
    <row r="17" spans="1:14" ht="12.75">
      <c r="A17" s="3" t="s">
        <v>26</v>
      </c>
      <c r="B17" s="3">
        <v>0</v>
      </c>
      <c r="C17" s="3">
        <v>72</v>
      </c>
      <c r="D17" s="3">
        <v>58</v>
      </c>
      <c r="E17" s="3">
        <f t="shared" si="6"/>
        <v>130</v>
      </c>
      <c r="F17" s="3">
        <v>646</v>
      </c>
      <c r="G17" s="3">
        <v>426</v>
      </c>
      <c r="H17" s="3">
        <f t="shared" si="7"/>
        <v>1072</v>
      </c>
      <c r="I17" s="3">
        <v>66</v>
      </c>
      <c r="J17" s="3">
        <v>87</v>
      </c>
      <c r="K17" s="12">
        <f t="shared" si="8"/>
        <v>153</v>
      </c>
      <c r="L17" s="12">
        <v>108</v>
      </c>
      <c r="M17" s="3">
        <f t="shared" si="9"/>
        <v>108</v>
      </c>
      <c r="N17" s="3">
        <f t="shared" si="10"/>
        <v>1463</v>
      </c>
    </row>
    <row r="18" spans="1:14" ht="12.75">
      <c r="A18" s="3" t="s">
        <v>27</v>
      </c>
      <c r="B18" s="3">
        <v>0</v>
      </c>
      <c r="C18" s="3">
        <v>0</v>
      </c>
      <c r="D18" s="3">
        <v>0</v>
      </c>
      <c r="E18" s="3">
        <f t="shared" si="6"/>
        <v>0</v>
      </c>
      <c r="F18" s="3">
        <v>0</v>
      </c>
      <c r="G18" s="3">
        <v>0</v>
      </c>
      <c r="H18" s="3">
        <f t="shared" si="7"/>
        <v>0</v>
      </c>
      <c r="I18" s="3">
        <v>0</v>
      </c>
      <c r="J18" s="3">
        <v>117</v>
      </c>
      <c r="K18" s="12">
        <f t="shared" si="8"/>
        <v>117</v>
      </c>
      <c r="L18" s="12">
        <v>51</v>
      </c>
      <c r="M18" s="3">
        <f t="shared" si="9"/>
        <v>51</v>
      </c>
      <c r="N18" s="3">
        <f t="shared" si="10"/>
        <v>168</v>
      </c>
    </row>
    <row r="19" spans="1:14" ht="12.75">
      <c r="A19" s="3" t="s">
        <v>28</v>
      </c>
      <c r="B19" s="3">
        <v>0</v>
      </c>
      <c r="C19" s="3">
        <v>0</v>
      </c>
      <c r="D19" s="3">
        <v>0</v>
      </c>
      <c r="E19" s="3">
        <f t="shared" si="6"/>
        <v>0</v>
      </c>
      <c r="F19" s="3">
        <v>204</v>
      </c>
      <c r="G19" s="3">
        <v>63</v>
      </c>
      <c r="H19" s="3">
        <f t="shared" si="7"/>
        <v>267</v>
      </c>
      <c r="I19" s="3">
        <v>213</v>
      </c>
      <c r="J19" s="3">
        <v>108</v>
      </c>
      <c r="K19" s="12">
        <f t="shared" si="8"/>
        <v>321</v>
      </c>
      <c r="L19" s="12">
        <v>126</v>
      </c>
      <c r="M19" s="3">
        <f t="shared" si="9"/>
        <v>126</v>
      </c>
      <c r="N19" s="3">
        <f t="shared" si="10"/>
        <v>714</v>
      </c>
    </row>
    <row r="20" spans="1:14" ht="12.75">
      <c r="A20" s="3" t="s">
        <v>24</v>
      </c>
      <c r="B20" s="3">
        <v>0</v>
      </c>
      <c r="C20" s="3">
        <v>69</v>
      </c>
      <c r="D20" s="3">
        <v>93</v>
      </c>
      <c r="E20" s="3">
        <f t="shared" si="6"/>
        <v>162</v>
      </c>
      <c r="F20" s="3">
        <v>570</v>
      </c>
      <c r="G20" s="3">
        <v>319</v>
      </c>
      <c r="H20" s="3">
        <f t="shared" si="7"/>
        <v>889</v>
      </c>
      <c r="I20" s="3">
        <v>10</v>
      </c>
      <c r="J20" s="3">
        <v>342</v>
      </c>
      <c r="K20" s="12">
        <f t="shared" si="8"/>
        <v>352</v>
      </c>
      <c r="L20" s="12">
        <v>105</v>
      </c>
      <c r="M20" s="3">
        <f t="shared" si="9"/>
        <v>105</v>
      </c>
      <c r="N20" s="3">
        <f t="shared" si="10"/>
        <v>1508</v>
      </c>
    </row>
    <row r="21" spans="1:14" ht="12.75">
      <c r="A21" s="3" t="s">
        <v>34</v>
      </c>
      <c r="B21" s="3">
        <v>0</v>
      </c>
      <c r="C21" s="3">
        <v>0</v>
      </c>
      <c r="D21" s="3">
        <v>0</v>
      </c>
      <c r="E21" s="3">
        <f t="shared" si="6"/>
        <v>0</v>
      </c>
      <c r="F21" s="3">
        <v>0</v>
      </c>
      <c r="G21" s="3">
        <v>0</v>
      </c>
      <c r="H21" s="3">
        <f t="shared" si="7"/>
        <v>0</v>
      </c>
      <c r="I21" s="3">
        <v>0</v>
      </c>
      <c r="J21" s="3">
        <v>9</v>
      </c>
      <c r="K21" s="12">
        <f t="shared" si="8"/>
        <v>9</v>
      </c>
      <c r="L21" s="12">
        <v>72</v>
      </c>
      <c r="M21" s="3">
        <f t="shared" si="9"/>
        <v>72</v>
      </c>
      <c r="N21" s="3">
        <f t="shared" si="10"/>
        <v>81</v>
      </c>
    </row>
    <row r="22" spans="1:14" ht="13.5" thickBot="1">
      <c r="A22" s="4" t="s">
        <v>12</v>
      </c>
      <c r="B22" s="5">
        <f>SUM(B14:B21)</f>
        <v>0</v>
      </c>
      <c r="C22" s="5">
        <f>SUM(C14:C21)</f>
        <v>216</v>
      </c>
      <c r="D22" s="5">
        <f>SUM(D14:D21)</f>
        <v>244</v>
      </c>
      <c r="E22" s="11">
        <f t="shared" si="6"/>
        <v>460</v>
      </c>
      <c r="F22" s="5">
        <f aca="true" t="shared" si="11" ref="F22:N22">SUM(F14:F21)</f>
        <v>1513</v>
      </c>
      <c r="G22" s="5">
        <f t="shared" si="11"/>
        <v>828</v>
      </c>
      <c r="H22" s="11">
        <f t="shared" si="11"/>
        <v>2341</v>
      </c>
      <c r="I22" s="5">
        <f t="shared" si="11"/>
        <v>304</v>
      </c>
      <c r="J22" s="5">
        <f t="shared" si="11"/>
        <v>798</v>
      </c>
      <c r="K22" s="11">
        <f t="shared" si="11"/>
        <v>1102</v>
      </c>
      <c r="L22" s="5">
        <f t="shared" si="11"/>
        <v>498</v>
      </c>
      <c r="M22" s="11">
        <f t="shared" si="11"/>
        <v>498</v>
      </c>
      <c r="N22" s="11">
        <f t="shared" si="11"/>
        <v>4401</v>
      </c>
    </row>
    <row r="23" ht="13.5" thickTop="1"/>
    <row r="24" ht="12.75">
      <c r="A24" s="2" t="s">
        <v>35</v>
      </c>
    </row>
    <row r="25" spans="1:14" ht="12.75">
      <c r="A25" s="3" t="s">
        <v>36</v>
      </c>
      <c r="B25" s="3">
        <v>0</v>
      </c>
      <c r="C25" s="3">
        <v>117</v>
      </c>
      <c r="D25" s="3">
        <v>0</v>
      </c>
      <c r="E25" s="3">
        <f aca="true" t="shared" si="12" ref="E25:E42">SUM(B25:D25)</f>
        <v>117</v>
      </c>
      <c r="F25" s="3">
        <v>69</v>
      </c>
      <c r="G25" s="3">
        <v>0</v>
      </c>
      <c r="H25" s="3">
        <f aca="true" t="shared" si="13" ref="H25:H42">SUM(F25:G25)</f>
        <v>69</v>
      </c>
      <c r="I25" s="3">
        <v>0</v>
      </c>
      <c r="J25" s="3">
        <v>0</v>
      </c>
      <c r="K25" s="3">
        <f aca="true" t="shared" si="14" ref="K25:K42">SUM(I25:J25)</f>
        <v>0</v>
      </c>
      <c r="L25" s="3">
        <v>0</v>
      </c>
      <c r="M25" s="3">
        <f aca="true" t="shared" si="15" ref="M25:M42">SUM(L25)</f>
        <v>0</v>
      </c>
      <c r="N25" s="3">
        <f aca="true" t="shared" si="16" ref="N25:N42">SUM(M25,K25,H25,E25)</f>
        <v>186</v>
      </c>
    </row>
    <row r="26" spans="1:14" ht="12.75">
      <c r="A26" s="3" t="s">
        <v>37</v>
      </c>
      <c r="B26" s="3">
        <v>0</v>
      </c>
      <c r="C26" s="3">
        <v>75</v>
      </c>
      <c r="D26" s="3">
        <v>54</v>
      </c>
      <c r="E26" s="3">
        <f t="shared" si="12"/>
        <v>129</v>
      </c>
      <c r="F26" s="3">
        <v>129</v>
      </c>
      <c r="G26" s="3">
        <v>75</v>
      </c>
      <c r="H26" s="3">
        <f t="shared" si="13"/>
        <v>204</v>
      </c>
      <c r="I26" s="3">
        <v>0</v>
      </c>
      <c r="J26" s="3">
        <v>0</v>
      </c>
      <c r="K26" s="3">
        <f t="shared" si="14"/>
        <v>0</v>
      </c>
      <c r="L26" s="3">
        <v>0</v>
      </c>
      <c r="M26" s="3">
        <f t="shared" si="15"/>
        <v>0</v>
      </c>
      <c r="N26" s="3">
        <f t="shared" si="16"/>
        <v>333</v>
      </c>
    </row>
    <row r="27" spans="1:14" ht="12.75">
      <c r="A27" s="3" t="s">
        <v>38</v>
      </c>
      <c r="B27" s="3">
        <v>0</v>
      </c>
      <c r="C27" s="3">
        <v>198</v>
      </c>
      <c r="D27" s="3">
        <v>45</v>
      </c>
      <c r="E27" s="3">
        <f t="shared" si="12"/>
        <v>243</v>
      </c>
      <c r="F27" s="3">
        <v>297</v>
      </c>
      <c r="G27" s="3">
        <v>26</v>
      </c>
      <c r="H27" s="3">
        <f t="shared" si="13"/>
        <v>323</v>
      </c>
      <c r="I27" s="3">
        <v>3</v>
      </c>
      <c r="J27" s="3">
        <v>0</v>
      </c>
      <c r="K27" s="3">
        <f t="shared" si="14"/>
        <v>3</v>
      </c>
      <c r="L27" s="3">
        <v>0</v>
      </c>
      <c r="M27" s="3">
        <f t="shared" si="15"/>
        <v>0</v>
      </c>
      <c r="N27" s="3">
        <f t="shared" si="16"/>
        <v>569</v>
      </c>
    </row>
    <row r="28" spans="1:14" ht="12.75">
      <c r="A28" s="3" t="s">
        <v>23</v>
      </c>
      <c r="B28" s="3">
        <v>0</v>
      </c>
      <c r="C28" s="3">
        <v>0</v>
      </c>
      <c r="D28" s="3">
        <v>0</v>
      </c>
      <c r="E28" s="3">
        <f t="shared" si="12"/>
        <v>0</v>
      </c>
      <c r="F28" s="3">
        <v>231</v>
      </c>
      <c r="G28" s="3">
        <v>54</v>
      </c>
      <c r="H28" s="3">
        <f t="shared" si="13"/>
        <v>285</v>
      </c>
      <c r="I28" s="3">
        <v>54</v>
      </c>
      <c r="J28" s="3">
        <v>28</v>
      </c>
      <c r="K28" s="3">
        <f t="shared" si="14"/>
        <v>82</v>
      </c>
      <c r="L28" s="3">
        <v>0</v>
      </c>
      <c r="M28" s="3">
        <f t="shared" si="15"/>
        <v>0</v>
      </c>
      <c r="N28" s="3">
        <f t="shared" si="16"/>
        <v>367</v>
      </c>
    </row>
    <row r="29" spans="1:14" ht="12.75">
      <c r="A29" s="3" t="s">
        <v>39</v>
      </c>
      <c r="B29" s="3">
        <v>0</v>
      </c>
      <c r="C29" s="3">
        <v>0</v>
      </c>
      <c r="D29" s="3">
        <v>0</v>
      </c>
      <c r="E29" s="3">
        <f t="shared" si="12"/>
        <v>0</v>
      </c>
      <c r="F29" s="3">
        <v>51</v>
      </c>
      <c r="G29" s="3">
        <v>0</v>
      </c>
      <c r="H29" s="3">
        <f t="shared" si="13"/>
        <v>51</v>
      </c>
      <c r="I29" s="3">
        <v>0</v>
      </c>
      <c r="J29" s="3">
        <v>0</v>
      </c>
      <c r="K29" s="3">
        <f t="shared" si="14"/>
        <v>0</v>
      </c>
      <c r="L29" s="3">
        <v>0</v>
      </c>
      <c r="M29" s="3">
        <f t="shared" si="15"/>
        <v>0</v>
      </c>
      <c r="N29" s="3">
        <f t="shared" si="16"/>
        <v>51</v>
      </c>
    </row>
    <row r="30" spans="1:14" ht="12.75">
      <c r="A30" s="3" t="s">
        <v>40</v>
      </c>
      <c r="B30" s="3">
        <v>0</v>
      </c>
      <c r="C30" s="3">
        <v>249</v>
      </c>
      <c r="D30" s="3">
        <v>546</v>
      </c>
      <c r="E30" s="3">
        <f t="shared" si="12"/>
        <v>795</v>
      </c>
      <c r="F30" s="3">
        <v>246</v>
      </c>
      <c r="G30" s="3">
        <v>0</v>
      </c>
      <c r="H30" s="3">
        <f t="shared" si="13"/>
        <v>246</v>
      </c>
      <c r="I30" s="3">
        <v>144</v>
      </c>
      <c r="J30" s="3">
        <v>75</v>
      </c>
      <c r="K30" s="3">
        <f t="shared" si="14"/>
        <v>219</v>
      </c>
      <c r="L30" s="3">
        <v>0</v>
      </c>
      <c r="M30" s="3">
        <f t="shared" si="15"/>
        <v>0</v>
      </c>
      <c r="N30" s="3">
        <f t="shared" si="16"/>
        <v>1260</v>
      </c>
    </row>
    <row r="31" spans="1:14" ht="12.75">
      <c r="A31" s="3" t="s">
        <v>41</v>
      </c>
      <c r="B31" s="3">
        <v>0</v>
      </c>
      <c r="C31" s="3">
        <v>147</v>
      </c>
      <c r="D31" s="3">
        <v>0</v>
      </c>
      <c r="E31" s="3">
        <f t="shared" si="12"/>
        <v>147</v>
      </c>
      <c r="F31" s="3">
        <v>0</v>
      </c>
      <c r="G31" s="3">
        <v>0</v>
      </c>
      <c r="H31" s="3">
        <f t="shared" si="13"/>
        <v>0</v>
      </c>
      <c r="I31" s="3">
        <v>0</v>
      </c>
      <c r="J31" s="3">
        <v>0</v>
      </c>
      <c r="K31" s="3">
        <f t="shared" si="14"/>
        <v>0</v>
      </c>
      <c r="L31" s="3">
        <v>0</v>
      </c>
      <c r="M31" s="3">
        <f t="shared" si="15"/>
        <v>0</v>
      </c>
      <c r="N31" s="3">
        <f t="shared" si="16"/>
        <v>147</v>
      </c>
    </row>
    <row r="32" spans="1:14" ht="12.75">
      <c r="A32" s="3" t="s">
        <v>61</v>
      </c>
      <c r="B32" s="3">
        <v>0</v>
      </c>
      <c r="C32" s="3">
        <v>435</v>
      </c>
      <c r="D32" s="3">
        <v>72</v>
      </c>
      <c r="E32" s="3">
        <f t="shared" si="12"/>
        <v>507</v>
      </c>
      <c r="F32" s="3">
        <v>45</v>
      </c>
      <c r="G32" s="3">
        <v>126</v>
      </c>
      <c r="H32" s="3">
        <f t="shared" si="13"/>
        <v>171</v>
      </c>
      <c r="I32" s="3">
        <v>0</v>
      </c>
      <c r="J32" s="3">
        <v>0</v>
      </c>
      <c r="K32" s="3">
        <f t="shared" si="14"/>
        <v>0</v>
      </c>
      <c r="L32" s="3">
        <v>0</v>
      </c>
      <c r="M32" s="3">
        <f t="shared" si="15"/>
        <v>0</v>
      </c>
      <c r="N32" s="3">
        <f t="shared" si="16"/>
        <v>678</v>
      </c>
    </row>
    <row r="33" spans="1:14" ht="12.75">
      <c r="A33" s="3" t="s">
        <v>42</v>
      </c>
      <c r="B33" s="3">
        <v>0</v>
      </c>
      <c r="C33" s="3">
        <v>393</v>
      </c>
      <c r="D33" s="3">
        <v>111</v>
      </c>
      <c r="E33" s="3">
        <f>SUM(B33:D33)</f>
        <v>504</v>
      </c>
      <c r="F33" s="3">
        <v>0</v>
      </c>
      <c r="G33" s="3">
        <v>36</v>
      </c>
      <c r="H33" s="3">
        <f>SUM(F33:G33)</f>
        <v>36</v>
      </c>
      <c r="I33" s="3">
        <v>27</v>
      </c>
      <c r="J33" s="3">
        <v>6</v>
      </c>
      <c r="K33" s="3">
        <f>SUM(I33:J33)</f>
        <v>33</v>
      </c>
      <c r="L33" s="3">
        <v>0</v>
      </c>
      <c r="M33" s="3">
        <f>SUM(L33)</f>
        <v>0</v>
      </c>
      <c r="N33" s="3">
        <f>SUM(M33,K33,H33,E33)</f>
        <v>573</v>
      </c>
    </row>
    <row r="34" spans="1:14" ht="12.75">
      <c r="A34" s="3" t="s">
        <v>65</v>
      </c>
      <c r="B34" s="3">
        <v>204</v>
      </c>
      <c r="C34" s="3">
        <v>0</v>
      </c>
      <c r="D34" s="3">
        <v>0</v>
      </c>
      <c r="E34" s="3">
        <f>SUM(B34:D34)</f>
        <v>204</v>
      </c>
      <c r="F34" s="3">
        <v>0</v>
      </c>
      <c r="G34" s="3">
        <v>0</v>
      </c>
      <c r="H34" s="3">
        <f>SUM(F34:G34)</f>
        <v>0</v>
      </c>
      <c r="I34" s="3">
        <v>0</v>
      </c>
      <c r="J34" s="3">
        <v>0</v>
      </c>
      <c r="K34" s="3">
        <f>SUM(I34:J34)</f>
        <v>0</v>
      </c>
      <c r="L34" s="3">
        <v>0</v>
      </c>
      <c r="M34" s="3">
        <f>SUM(L34)</f>
        <v>0</v>
      </c>
      <c r="N34" s="3">
        <f>SUM(M34,K34,H34,E34)</f>
        <v>204</v>
      </c>
    </row>
    <row r="35" spans="1:14" ht="12.75">
      <c r="A35" s="3" t="s">
        <v>43</v>
      </c>
      <c r="B35" s="3">
        <v>0</v>
      </c>
      <c r="C35" s="3">
        <v>232</v>
      </c>
      <c r="D35" s="3">
        <v>0</v>
      </c>
      <c r="E35" s="3">
        <f t="shared" si="12"/>
        <v>232</v>
      </c>
      <c r="F35" s="3">
        <v>0</v>
      </c>
      <c r="G35" s="3">
        <v>0</v>
      </c>
      <c r="H35" s="3">
        <f t="shared" si="13"/>
        <v>0</v>
      </c>
      <c r="I35" s="3">
        <v>0</v>
      </c>
      <c r="J35" s="3">
        <v>0</v>
      </c>
      <c r="K35" s="3">
        <f t="shared" si="14"/>
        <v>0</v>
      </c>
      <c r="L35" s="3">
        <v>0</v>
      </c>
      <c r="M35" s="3">
        <f t="shared" si="15"/>
        <v>0</v>
      </c>
      <c r="N35" s="3">
        <f t="shared" si="16"/>
        <v>232</v>
      </c>
    </row>
    <row r="36" spans="1:14" ht="12.75">
      <c r="A36" s="3" t="s">
        <v>44</v>
      </c>
      <c r="B36" s="3">
        <v>0</v>
      </c>
      <c r="C36" s="3">
        <v>7</v>
      </c>
      <c r="D36" s="3">
        <v>6</v>
      </c>
      <c r="E36" s="3">
        <f t="shared" si="12"/>
        <v>13</v>
      </c>
      <c r="F36" s="3">
        <v>0</v>
      </c>
      <c r="G36" s="3">
        <v>4</v>
      </c>
      <c r="H36" s="3">
        <f t="shared" si="13"/>
        <v>4</v>
      </c>
      <c r="I36" s="3">
        <v>0</v>
      </c>
      <c r="J36" s="3">
        <v>0</v>
      </c>
      <c r="K36" s="3">
        <f t="shared" si="14"/>
        <v>0</v>
      </c>
      <c r="L36" s="3">
        <v>0</v>
      </c>
      <c r="M36" s="3">
        <f t="shared" si="15"/>
        <v>0</v>
      </c>
      <c r="N36" s="3">
        <f t="shared" si="16"/>
        <v>17</v>
      </c>
    </row>
    <row r="37" spans="1:14" ht="12.75">
      <c r="A37" s="3" t="s">
        <v>66</v>
      </c>
      <c r="B37" s="3">
        <v>0</v>
      </c>
      <c r="C37" s="3">
        <v>1</v>
      </c>
      <c r="D37" s="3">
        <v>1.5</v>
      </c>
      <c r="E37" s="3">
        <f t="shared" si="12"/>
        <v>2.5</v>
      </c>
      <c r="F37" s="3">
        <v>0</v>
      </c>
      <c r="G37" s="3">
        <v>0</v>
      </c>
      <c r="H37" s="3">
        <f t="shared" si="13"/>
        <v>0</v>
      </c>
      <c r="I37" s="3">
        <v>0</v>
      </c>
      <c r="J37" s="3">
        <v>0</v>
      </c>
      <c r="K37" s="3">
        <f t="shared" si="14"/>
        <v>0</v>
      </c>
      <c r="L37" s="3">
        <v>0</v>
      </c>
      <c r="M37" s="3">
        <f t="shared" si="15"/>
        <v>0</v>
      </c>
      <c r="N37" s="3">
        <f t="shared" si="16"/>
        <v>2.5</v>
      </c>
    </row>
    <row r="38" spans="1:14" ht="12.75">
      <c r="A38" s="3" t="s">
        <v>45</v>
      </c>
      <c r="B38" s="3">
        <v>0</v>
      </c>
      <c r="C38" s="3">
        <v>69</v>
      </c>
      <c r="D38" s="3">
        <v>207</v>
      </c>
      <c r="E38" s="3">
        <f t="shared" si="12"/>
        <v>276</v>
      </c>
      <c r="F38" s="3">
        <v>66</v>
      </c>
      <c r="G38" s="3">
        <v>0</v>
      </c>
      <c r="H38" s="3">
        <f t="shared" si="13"/>
        <v>66</v>
      </c>
      <c r="I38" s="3">
        <v>0</v>
      </c>
      <c r="J38" s="3">
        <v>0</v>
      </c>
      <c r="K38" s="3">
        <f t="shared" si="14"/>
        <v>0</v>
      </c>
      <c r="L38" s="3">
        <v>0</v>
      </c>
      <c r="M38" s="3">
        <f t="shared" si="15"/>
        <v>0</v>
      </c>
      <c r="N38" s="3">
        <f t="shared" si="16"/>
        <v>342</v>
      </c>
    </row>
    <row r="39" spans="1:14" ht="12.75">
      <c r="A39" s="3" t="s">
        <v>46</v>
      </c>
      <c r="B39" s="3">
        <v>0</v>
      </c>
      <c r="C39" s="3">
        <v>168</v>
      </c>
      <c r="D39" s="3">
        <v>0</v>
      </c>
      <c r="E39" s="3">
        <f t="shared" si="12"/>
        <v>168</v>
      </c>
      <c r="F39" s="3">
        <v>0</v>
      </c>
      <c r="G39" s="3">
        <v>19</v>
      </c>
      <c r="H39" s="3">
        <f t="shared" si="13"/>
        <v>19</v>
      </c>
      <c r="I39" s="3">
        <v>0</v>
      </c>
      <c r="J39" s="3">
        <v>75</v>
      </c>
      <c r="K39" s="3">
        <f t="shared" si="14"/>
        <v>75</v>
      </c>
      <c r="L39" s="3">
        <v>0</v>
      </c>
      <c r="M39" s="3">
        <f t="shared" si="15"/>
        <v>0</v>
      </c>
      <c r="N39" s="3">
        <f t="shared" si="16"/>
        <v>262</v>
      </c>
    </row>
    <row r="40" spans="1:14" ht="12.75">
      <c r="A40" s="3" t="s">
        <v>30</v>
      </c>
      <c r="B40" s="3">
        <v>0</v>
      </c>
      <c r="C40" s="3">
        <v>210</v>
      </c>
      <c r="D40" s="3">
        <v>225</v>
      </c>
      <c r="E40" s="3">
        <f t="shared" si="12"/>
        <v>435</v>
      </c>
      <c r="F40" s="3">
        <v>160</v>
      </c>
      <c r="G40" s="3">
        <v>73</v>
      </c>
      <c r="H40" s="3">
        <f t="shared" si="13"/>
        <v>233</v>
      </c>
      <c r="I40" s="3">
        <v>9</v>
      </c>
      <c r="J40" s="3">
        <v>26</v>
      </c>
      <c r="K40" s="3">
        <f t="shared" si="14"/>
        <v>35</v>
      </c>
      <c r="L40" s="3">
        <v>0</v>
      </c>
      <c r="M40" s="3">
        <f t="shared" si="15"/>
        <v>0</v>
      </c>
      <c r="N40" s="3">
        <f t="shared" si="16"/>
        <v>703</v>
      </c>
    </row>
    <row r="41" spans="1:14" ht="12.75">
      <c r="A41" s="3" t="s">
        <v>47</v>
      </c>
      <c r="B41" s="3">
        <v>0</v>
      </c>
      <c r="C41" s="3">
        <v>141</v>
      </c>
      <c r="D41" s="3">
        <v>3</v>
      </c>
      <c r="E41" s="3">
        <f t="shared" si="12"/>
        <v>144</v>
      </c>
      <c r="F41" s="3">
        <v>0</v>
      </c>
      <c r="G41" s="3">
        <v>24</v>
      </c>
      <c r="H41" s="3">
        <f t="shared" si="13"/>
        <v>24</v>
      </c>
      <c r="I41" s="3">
        <v>0</v>
      </c>
      <c r="J41" s="3">
        <v>0</v>
      </c>
      <c r="K41" s="3">
        <f t="shared" si="14"/>
        <v>0</v>
      </c>
      <c r="L41" s="3">
        <v>0</v>
      </c>
      <c r="M41" s="3">
        <f t="shared" si="15"/>
        <v>0</v>
      </c>
      <c r="N41" s="3">
        <f t="shared" si="16"/>
        <v>168</v>
      </c>
    </row>
    <row r="42" spans="1:14" ht="12.75">
      <c r="A42" s="3" t="s">
        <v>62</v>
      </c>
      <c r="B42" s="3">
        <v>0</v>
      </c>
      <c r="C42" s="3">
        <v>0</v>
      </c>
      <c r="D42" s="3">
        <v>84</v>
      </c>
      <c r="E42" s="3">
        <f t="shared" si="12"/>
        <v>84</v>
      </c>
      <c r="F42" s="3">
        <v>0</v>
      </c>
      <c r="G42" s="3">
        <v>0</v>
      </c>
      <c r="H42" s="3">
        <f t="shared" si="13"/>
        <v>0</v>
      </c>
      <c r="I42" s="3">
        <v>0</v>
      </c>
      <c r="J42" s="3">
        <v>0</v>
      </c>
      <c r="K42" s="3">
        <f t="shared" si="14"/>
        <v>0</v>
      </c>
      <c r="L42" s="3">
        <v>0</v>
      </c>
      <c r="M42" s="3">
        <f t="shared" si="15"/>
        <v>0</v>
      </c>
      <c r="N42" s="3">
        <f t="shared" si="16"/>
        <v>84</v>
      </c>
    </row>
    <row r="43" spans="1:14" ht="13.5" thickBot="1">
      <c r="A43" s="4" t="s">
        <v>12</v>
      </c>
      <c r="B43" s="5">
        <f aca="true" t="shared" si="17" ref="B43:N43">SUM(B25:B42)</f>
        <v>204</v>
      </c>
      <c r="C43" s="5">
        <f t="shared" si="17"/>
        <v>2442</v>
      </c>
      <c r="D43" s="5">
        <f t="shared" si="17"/>
        <v>1354.5</v>
      </c>
      <c r="E43" s="11">
        <f t="shared" si="17"/>
        <v>4000.5</v>
      </c>
      <c r="F43" s="5">
        <f t="shared" si="17"/>
        <v>1294</v>
      </c>
      <c r="G43" s="5">
        <f t="shared" si="17"/>
        <v>437</v>
      </c>
      <c r="H43" s="11">
        <f t="shared" si="17"/>
        <v>1731</v>
      </c>
      <c r="I43" s="5">
        <f t="shared" si="17"/>
        <v>237</v>
      </c>
      <c r="J43" s="5">
        <f t="shared" si="17"/>
        <v>210</v>
      </c>
      <c r="K43" s="11">
        <f t="shared" si="17"/>
        <v>447</v>
      </c>
      <c r="L43" s="5">
        <f t="shared" si="17"/>
        <v>0</v>
      </c>
      <c r="M43" s="11">
        <f t="shared" si="17"/>
        <v>0</v>
      </c>
      <c r="N43" s="11">
        <f t="shared" si="17"/>
        <v>6178.5</v>
      </c>
    </row>
    <row r="44" ht="13.5" thickTop="1"/>
    <row r="45" ht="12.75">
      <c r="A45" s="2" t="s">
        <v>29</v>
      </c>
    </row>
    <row r="46" spans="1:14" ht="12.75">
      <c r="A46" s="3" t="s">
        <v>29</v>
      </c>
      <c r="B46" s="3">
        <v>0</v>
      </c>
      <c r="C46" s="3">
        <v>0</v>
      </c>
      <c r="D46" s="3">
        <v>0</v>
      </c>
      <c r="E46" s="3">
        <f>SUM(B46:D46)</f>
        <v>0</v>
      </c>
      <c r="F46" s="3">
        <v>1143</v>
      </c>
      <c r="G46" s="3">
        <v>306</v>
      </c>
      <c r="H46" s="3">
        <f>SUM(F46:G46)</f>
        <v>1449</v>
      </c>
      <c r="I46" s="3">
        <v>135</v>
      </c>
      <c r="J46" s="3">
        <v>498</v>
      </c>
      <c r="K46" s="3">
        <f>SUM(I46:J46)</f>
        <v>633</v>
      </c>
      <c r="L46" s="3">
        <v>0</v>
      </c>
      <c r="M46" s="3">
        <f>SUM(L46)</f>
        <v>0</v>
      </c>
      <c r="N46" s="3">
        <f>SUM(M46,K46,H46,E46)</f>
        <v>2082</v>
      </c>
    </row>
    <row r="47" spans="1:14" ht="13.5" thickBot="1">
      <c r="A47" s="4" t="s">
        <v>12</v>
      </c>
      <c r="B47" s="5">
        <f aca="true" t="shared" si="18" ref="B47:N47">SUM(B46)</f>
        <v>0</v>
      </c>
      <c r="C47" s="5">
        <f t="shared" si="18"/>
        <v>0</v>
      </c>
      <c r="D47" s="5">
        <f t="shared" si="18"/>
        <v>0</v>
      </c>
      <c r="E47" s="11">
        <f t="shared" si="18"/>
        <v>0</v>
      </c>
      <c r="F47" s="5">
        <f t="shared" si="18"/>
        <v>1143</v>
      </c>
      <c r="G47" s="5">
        <f t="shared" si="18"/>
        <v>306</v>
      </c>
      <c r="H47" s="11">
        <f t="shared" si="18"/>
        <v>1449</v>
      </c>
      <c r="I47" s="5">
        <f t="shared" si="18"/>
        <v>135</v>
      </c>
      <c r="J47" s="5">
        <f t="shared" si="18"/>
        <v>498</v>
      </c>
      <c r="K47" s="11">
        <f t="shared" si="18"/>
        <v>633</v>
      </c>
      <c r="L47" s="5">
        <f t="shared" si="18"/>
        <v>0</v>
      </c>
      <c r="M47" s="11">
        <f t="shared" si="18"/>
        <v>0</v>
      </c>
      <c r="N47" s="11">
        <f t="shared" si="18"/>
        <v>2082</v>
      </c>
    </row>
    <row r="48" ht="13.5" thickTop="1"/>
    <row r="50" ht="12.75">
      <c r="A50" s="2" t="s">
        <v>48</v>
      </c>
    </row>
    <row r="51" spans="1:14" ht="12.75">
      <c r="A51" s="3" t="s">
        <v>49</v>
      </c>
      <c r="B51" s="3">
        <v>0</v>
      </c>
      <c r="C51" s="3">
        <v>0</v>
      </c>
      <c r="D51" s="3">
        <v>0</v>
      </c>
      <c r="E51" s="3">
        <f aca="true" t="shared" si="19" ref="E51:E60">SUM(B51:D51)</f>
        <v>0</v>
      </c>
      <c r="F51" s="3">
        <v>0</v>
      </c>
      <c r="G51" s="3">
        <v>0</v>
      </c>
      <c r="H51" s="3">
        <f aca="true" t="shared" si="20" ref="H51:H60">SUM(F51:G51)</f>
        <v>0</v>
      </c>
      <c r="I51" s="3">
        <v>0</v>
      </c>
      <c r="J51" s="3">
        <v>80</v>
      </c>
      <c r="K51" s="12">
        <v>60</v>
      </c>
      <c r="L51" s="12">
        <v>54</v>
      </c>
      <c r="M51" s="3">
        <f aca="true" t="shared" si="21" ref="M51:M60">SUM(L51)</f>
        <v>54</v>
      </c>
      <c r="N51" s="3">
        <f aca="true" t="shared" si="22" ref="N51:N60">SUM(M51,K51,H51,E51)</f>
        <v>114</v>
      </c>
    </row>
    <row r="52" spans="1:14" ht="12.75">
      <c r="A52" s="3" t="s">
        <v>60</v>
      </c>
      <c r="B52" s="3">
        <v>0</v>
      </c>
      <c r="C52" s="3">
        <v>0</v>
      </c>
      <c r="D52" s="3">
        <v>0</v>
      </c>
      <c r="E52" s="3">
        <f t="shared" si="19"/>
        <v>0</v>
      </c>
      <c r="F52" s="3">
        <v>0</v>
      </c>
      <c r="G52" s="3">
        <v>0</v>
      </c>
      <c r="H52" s="3">
        <f t="shared" si="20"/>
        <v>0</v>
      </c>
      <c r="I52" s="3">
        <v>0</v>
      </c>
      <c r="J52" s="3">
        <v>0</v>
      </c>
      <c r="K52" s="12">
        <f aca="true" t="shared" si="23" ref="K52:K60">SUM(I52:J52)</f>
        <v>0</v>
      </c>
      <c r="L52" s="12">
        <v>66</v>
      </c>
      <c r="M52" s="3">
        <f t="shared" si="21"/>
        <v>66</v>
      </c>
      <c r="N52" s="3">
        <f t="shared" si="22"/>
        <v>66</v>
      </c>
    </row>
    <row r="53" spans="1:14" ht="12.75">
      <c r="A53" s="3" t="s">
        <v>50</v>
      </c>
      <c r="B53" s="3">
        <v>0</v>
      </c>
      <c r="C53" s="3">
        <v>288</v>
      </c>
      <c r="D53" s="3">
        <v>200</v>
      </c>
      <c r="E53" s="3">
        <f t="shared" si="19"/>
        <v>488</v>
      </c>
      <c r="F53" s="3">
        <v>78</v>
      </c>
      <c r="G53" s="3">
        <v>62</v>
      </c>
      <c r="H53" s="3">
        <f t="shared" si="20"/>
        <v>140</v>
      </c>
      <c r="I53" s="3">
        <v>48</v>
      </c>
      <c r="J53" s="3">
        <v>142</v>
      </c>
      <c r="K53" s="12">
        <f t="shared" si="23"/>
        <v>190</v>
      </c>
      <c r="L53" s="12">
        <v>0</v>
      </c>
      <c r="M53" s="3">
        <v>0</v>
      </c>
      <c r="N53" s="3">
        <f t="shared" si="22"/>
        <v>818</v>
      </c>
    </row>
    <row r="54" spans="1:14" ht="12.75">
      <c r="A54" s="3" t="s">
        <v>51</v>
      </c>
      <c r="B54" s="3">
        <v>0</v>
      </c>
      <c r="C54" s="3">
        <v>404</v>
      </c>
      <c r="D54" s="3">
        <v>112</v>
      </c>
      <c r="E54" s="3">
        <f t="shared" si="19"/>
        <v>516</v>
      </c>
      <c r="F54" s="3">
        <v>145</v>
      </c>
      <c r="G54" s="3">
        <v>0</v>
      </c>
      <c r="H54" s="3">
        <f t="shared" si="20"/>
        <v>145</v>
      </c>
      <c r="I54" s="3">
        <v>0</v>
      </c>
      <c r="J54" s="3">
        <v>30</v>
      </c>
      <c r="K54" s="12">
        <f t="shared" si="23"/>
        <v>30</v>
      </c>
      <c r="L54" s="12">
        <v>6</v>
      </c>
      <c r="M54" s="3">
        <f t="shared" si="21"/>
        <v>6</v>
      </c>
      <c r="N54" s="3">
        <f t="shared" si="22"/>
        <v>697</v>
      </c>
    </row>
    <row r="55" spans="1:14" ht="12.75">
      <c r="A55" s="3" t="s">
        <v>25</v>
      </c>
      <c r="B55" s="3">
        <v>0</v>
      </c>
      <c r="C55" s="3">
        <v>204</v>
      </c>
      <c r="D55" s="3">
        <v>81</v>
      </c>
      <c r="E55" s="3">
        <f t="shared" si="19"/>
        <v>285</v>
      </c>
      <c r="F55" s="3">
        <v>231</v>
      </c>
      <c r="G55" s="3">
        <v>54</v>
      </c>
      <c r="H55" s="3">
        <f t="shared" si="20"/>
        <v>285</v>
      </c>
      <c r="I55" s="3">
        <v>132</v>
      </c>
      <c r="J55" s="3">
        <v>159</v>
      </c>
      <c r="K55" s="12">
        <f t="shared" si="23"/>
        <v>291</v>
      </c>
      <c r="L55" s="12">
        <v>66</v>
      </c>
      <c r="M55" s="3">
        <f t="shared" si="21"/>
        <v>66</v>
      </c>
      <c r="N55" s="3">
        <f t="shared" si="22"/>
        <v>927</v>
      </c>
    </row>
    <row r="56" spans="1:14" ht="12.75">
      <c r="A56" s="7" t="s">
        <v>63</v>
      </c>
      <c r="B56" s="3">
        <v>0</v>
      </c>
      <c r="C56" s="3">
        <v>32</v>
      </c>
      <c r="D56" s="3">
        <v>0</v>
      </c>
      <c r="E56" s="3">
        <f t="shared" si="19"/>
        <v>32</v>
      </c>
      <c r="F56" s="3">
        <v>0</v>
      </c>
      <c r="G56" s="3">
        <v>0</v>
      </c>
      <c r="H56" s="3">
        <f t="shared" si="20"/>
        <v>0</v>
      </c>
      <c r="I56" s="3">
        <v>0</v>
      </c>
      <c r="J56" s="3">
        <v>0</v>
      </c>
      <c r="K56" s="12">
        <f t="shared" si="23"/>
        <v>0</v>
      </c>
      <c r="L56" s="12">
        <v>0</v>
      </c>
      <c r="M56" s="3">
        <f t="shared" si="21"/>
        <v>0</v>
      </c>
      <c r="N56" s="3">
        <f t="shared" si="22"/>
        <v>32</v>
      </c>
    </row>
    <row r="57" spans="1:14" ht="12.75">
      <c r="A57" s="3" t="s">
        <v>52</v>
      </c>
      <c r="B57" s="3">
        <v>120</v>
      </c>
      <c r="C57" s="3">
        <v>1007</v>
      </c>
      <c r="D57" s="3">
        <v>744</v>
      </c>
      <c r="E57" s="3">
        <f t="shared" si="19"/>
        <v>1871</v>
      </c>
      <c r="F57" s="3">
        <v>135</v>
      </c>
      <c r="G57" s="3">
        <v>54</v>
      </c>
      <c r="H57" s="3">
        <f t="shared" si="20"/>
        <v>189</v>
      </c>
      <c r="I57" s="3">
        <v>18</v>
      </c>
      <c r="J57" s="3">
        <v>48</v>
      </c>
      <c r="K57" s="12">
        <f t="shared" si="23"/>
        <v>66</v>
      </c>
      <c r="L57" s="12">
        <v>6</v>
      </c>
      <c r="M57" s="3">
        <f t="shared" si="21"/>
        <v>6</v>
      </c>
      <c r="N57" s="3">
        <f t="shared" si="22"/>
        <v>2132</v>
      </c>
    </row>
    <row r="58" spans="1:14" ht="12.75">
      <c r="A58" s="3" t="s">
        <v>64</v>
      </c>
      <c r="B58" s="3">
        <v>0</v>
      </c>
      <c r="C58" s="3">
        <v>0</v>
      </c>
      <c r="D58" s="3">
        <v>12</v>
      </c>
      <c r="E58" s="3">
        <f t="shared" si="19"/>
        <v>12</v>
      </c>
      <c r="F58" s="3">
        <v>2</v>
      </c>
      <c r="G58" s="3">
        <v>2</v>
      </c>
      <c r="H58" s="3">
        <f t="shared" si="20"/>
        <v>4</v>
      </c>
      <c r="I58" s="3">
        <v>12</v>
      </c>
      <c r="J58" s="3">
        <v>0</v>
      </c>
      <c r="K58" s="12">
        <f t="shared" si="23"/>
        <v>12</v>
      </c>
      <c r="L58" s="12">
        <v>0</v>
      </c>
      <c r="M58" s="3">
        <f t="shared" si="21"/>
        <v>0</v>
      </c>
      <c r="N58" s="3">
        <f t="shared" si="22"/>
        <v>28</v>
      </c>
    </row>
    <row r="59" spans="1:14" ht="12.75">
      <c r="A59" s="3" t="s">
        <v>53</v>
      </c>
      <c r="B59" s="3">
        <v>0</v>
      </c>
      <c r="C59" s="3">
        <v>0</v>
      </c>
      <c r="D59" s="3">
        <v>0</v>
      </c>
      <c r="E59" s="3">
        <f t="shared" si="19"/>
        <v>0</v>
      </c>
      <c r="F59" s="3">
        <v>0</v>
      </c>
      <c r="G59" s="3">
        <v>0</v>
      </c>
      <c r="H59" s="3">
        <f t="shared" si="20"/>
        <v>0</v>
      </c>
      <c r="I59" s="3">
        <v>0</v>
      </c>
      <c r="J59" s="3">
        <v>20</v>
      </c>
      <c r="K59" s="12">
        <f t="shared" si="23"/>
        <v>20</v>
      </c>
      <c r="L59" s="12">
        <v>27</v>
      </c>
      <c r="M59" s="3">
        <f t="shared" si="21"/>
        <v>27</v>
      </c>
      <c r="N59" s="3">
        <f t="shared" si="22"/>
        <v>47</v>
      </c>
    </row>
    <row r="60" spans="1:14" ht="12.75">
      <c r="A60" s="3" t="s">
        <v>54</v>
      </c>
      <c r="B60" s="3">
        <v>0</v>
      </c>
      <c r="C60" s="3">
        <v>379</v>
      </c>
      <c r="D60" s="3">
        <v>0</v>
      </c>
      <c r="E60" s="3">
        <f t="shared" si="19"/>
        <v>379</v>
      </c>
      <c r="F60" s="3">
        <v>0</v>
      </c>
      <c r="G60" s="3">
        <v>9</v>
      </c>
      <c r="H60" s="3">
        <f t="shared" si="20"/>
        <v>9</v>
      </c>
      <c r="I60" s="3">
        <v>0</v>
      </c>
      <c r="J60" s="3">
        <v>99</v>
      </c>
      <c r="K60" s="12">
        <f t="shared" si="23"/>
        <v>99</v>
      </c>
      <c r="L60" s="12">
        <v>57</v>
      </c>
      <c r="M60" s="3">
        <f t="shared" si="21"/>
        <v>57</v>
      </c>
      <c r="N60" s="3">
        <f t="shared" si="22"/>
        <v>544</v>
      </c>
    </row>
    <row r="61" spans="1:14" ht="13.5" thickBot="1">
      <c r="A61" s="4" t="s">
        <v>12</v>
      </c>
      <c r="B61" s="5">
        <f aca="true" t="shared" si="24" ref="B61:N61">SUM(B51:B60)</f>
        <v>120</v>
      </c>
      <c r="C61" s="5">
        <f t="shared" si="24"/>
        <v>2314</v>
      </c>
      <c r="D61" s="5">
        <f t="shared" si="24"/>
        <v>1149</v>
      </c>
      <c r="E61" s="11">
        <f t="shared" si="24"/>
        <v>3583</v>
      </c>
      <c r="F61" s="5">
        <f t="shared" si="24"/>
        <v>591</v>
      </c>
      <c r="G61" s="5">
        <f t="shared" si="24"/>
        <v>181</v>
      </c>
      <c r="H61" s="11">
        <f t="shared" si="24"/>
        <v>772</v>
      </c>
      <c r="I61" s="5">
        <f t="shared" si="24"/>
        <v>210</v>
      </c>
      <c r="J61" s="5">
        <f t="shared" si="24"/>
        <v>578</v>
      </c>
      <c r="K61" s="11">
        <f t="shared" si="24"/>
        <v>768</v>
      </c>
      <c r="L61" s="5">
        <f t="shared" si="24"/>
        <v>282</v>
      </c>
      <c r="M61" s="11">
        <f t="shared" si="24"/>
        <v>282</v>
      </c>
      <c r="N61" s="11">
        <f t="shared" si="24"/>
        <v>5405</v>
      </c>
    </row>
    <row r="62" spans="1:14" ht="13.5" thickTop="1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8"/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5" ht="12.75">
      <c r="A65" s="2" t="s">
        <v>55</v>
      </c>
    </row>
    <row r="66" spans="1:14" ht="12.75">
      <c r="A66" s="3" t="s">
        <v>56</v>
      </c>
      <c r="B66" s="3">
        <v>0</v>
      </c>
      <c r="C66" s="3">
        <v>0</v>
      </c>
      <c r="D66" s="3">
        <v>0</v>
      </c>
      <c r="E66" s="3">
        <v>60</v>
      </c>
      <c r="F66" s="3">
        <v>0</v>
      </c>
      <c r="G66" s="3">
        <v>0</v>
      </c>
      <c r="H66" s="3">
        <v>256.5</v>
      </c>
      <c r="I66" s="3">
        <v>0</v>
      </c>
      <c r="J66" s="3">
        <v>0</v>
      </c>
      <c r="K66" s="3">
        <v>24</v>
      </c>
      <c r="L66" s="3">
        <v>0</v>
      </c>
      <c r="M66" s="3">
        <f>SUM(L66)</f>
        <v>0</v>
      </c>
      <c r="N66" s="3">
        <f>SUM(M66,K66,H66,E66)</f>
        <v>340.5</v>
      </c>
    </row>
    <row r="67" spans="1:14" ht="12.75">
      <c r="A67" s="3" t="s">
        <v>67</v>
      </c>
      <c r="B67" s="3">
        <v>0</v>
      </c>
      <c r="C67" s="3">
        <v>1</v>
      </c>
      <c r="D67" s="3">
        <v>0</v>
      </c>
      <c r="E67" s="3">
        <f>SUM(B67:D67)</f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f>SUM(L67)</f>
        <v>0</v>
      </c>
      <c r="N67" s="3">
        <f>SUM(M67,K67,H67,E67)</f>
        <v>1</v>
      </c>
    </row>
    <row r="68" spans="1:14" ht="12.75">
      <c r="A68" s="3" t="s">
        <v>57</v>
      </c>
      <c r="B68" s="3">
        <v>0</v>
      </c>
      <c r="C68" s="3">
        <v>271</v>
      </c>
      <c r="D68" s="3">
        <v>10</v>
      </c>
      <c r="E68" s="3">
        <f>SUM(B68:D68)</f>
        <v>281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f>SUM(L68)</f>
        <v>0</v>
      </c>
      <c r="N68" s="3">
        <f>SUM(M68,K68,H68,E68)</f>
        <v>281</v>
      </c>
    </row>
    <row r="69" spans="1:14" ht="12.75">
      <c r="A69" s="3" t="s">
        <v>58</v>
      </c>
      <c r="B69" s="3">
        <v>0</v>
      </c>
      <c r="C69" s="3">
        <v>0</v>
      </c>
      <c r="D69" s="3">
        <v>0</v>
      </c>
      <c r="E69" s="3">
        <f>SUM(B69:D69)</f>
        <v>0</v>
      </c>
      <c r="F69" s="3">
        <v>0</v>
      </c>
      <c r="G69" s="3">
        <v>3</v>
      </c>
      <c r="H69" s="3">
        <f>SUM(F69:G69)</f>
        <v>3</v>
      </c>
      <c r="I69" s="3">
        <v>0</v>
      </c>
      <c r="J69" s="3">
        <v>0</v>
      </c>
      <c r="K69" s="3">
        <v>0</v>
      </c>
      <c r="L69" s="3">
        <v>0</v>
      </c>
      <c r="M69" s="3">
        <f>SUM(L69)</f>
        <v>0</v>
      </c>
      <c r="N69" s="3">
        <f>SUM(M69,K69,H69,E69)</f>
        <v>3</v>
      </c>
    </row>
    <row r="70" spans="1:14" ht="13.5" thickBot="1">
      <c r="A70" s="4" t="s">
        <v>12</v>
      </c>
      <c r="B70" s="5">
        <f aca="true" t="shared" si="25" ref="B70:N70">SUM(B66:B69)</f>
        <v>0</v>
      </c>
      <c r="C70" s="5">
        <f t="shared" si="25"/>
        <v>272</v>
      </c>
      <c r="D70" s="5">
        <f t="shared" si="25"/>
        <v>10</v>
      </c>
      <c r="E70" s="11">
        <f t="shared" si="25"/>
        <v>342</v>
      </c>
      <c r="F70" s="5">
        <f t="shared" si="25"/>
        <v>0</v>
      </c>
      <c r="G70" s="5">
        <f t="shared" si="25"/>
        <v>3</v>
      </c>
      <c r="H70" s="11">
        <f t="shared" si="25"/>
        <v>259.5</v>
      </c>
      <c r="I70" s="5">
        <f t="shared" si="25"/>
        <v>0</v>
      </c>
      <c r="J70" s="5">
        <f t="shared" si="25"/>
        <v>0</v>
      </c>
      <c r="K70" s="11">
        <f t="shared" si="25"/>
        <v>24</v>
      </c>
      <c r="L70" s="5">
        <f t="shared" si="25"/>
        <v>0</v>
      </c>
      <c r="M70" s="11">
        <f t="shared" si="25"/>
        <v>0</v>
      </c>
      <c r="N70" s="11">
        <f t="shared" si="25"/>
        <v>625.5</v>
      </c>
    </row>
    <row r="71" spans="1:14" ht="13.5" thickTop="1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3" spans="1:14" s="10" customFormat="1" ht="13.5" thickBot="1">
      <c r="A73" s="10" t="s">
        <v>59</v>
      </c>
      <c r="B73" s="11">
        <f aca="true" t="shared" si="26" ref="B73:N73">B70+B61+B47+B43+B22+B11</f>
        <v>324</v>
      </c>
      <c r="C73" s="11">
        <f t="shared" si="26"/>
        <v>5643</v>
      </c>
      <c r="D73" s="11">
        <f t="shared" si="26"/>
        <v>3210.5</v>
      </c>
      <c r="E73" s="11">
        <f t="shared" si="26"/>
        <v>9237.5</v>
      </c>
      <c r="F73" s="11">
        <f t="shared" si="26"/>
        <v>5723</v>
      </c>
      <c r="G73" s="11">
        <f t="shared" si="26"/>
        <v>2172</v>
      </c>
      <c r="H73" s="11">
        <f t="shared" si="26"/>
        <v>8151.5</v>
      </c>
      <c r="I73" s="11">
        <f t="shared" si="26"/>
        <v>991</v>
      </c>
      <c r="J73" s="11">
        <f t="shared" si="26"/>
        <v>2516</v>
      </c>
      <c r="K73" s="11">
        <f t="shared" si="26"/>
        <v>3511</v>
      </c>
      <c r="L73" s="11">
        <f t="shared" si="26"/>
        <v>780</v>
      </c>
      <c r="M73" s="11">
        <f t="shared" si="26"/>
        <v>780</v>
      </c>
      <c r="N73" s="11">
        <f t="shared" si="26"/>
        <v>21680</v>
      </c>
    </row>
    <row r="74" ht="13.5" thickTop="1"/>
  </sheetData>
  <printOptions horizontalCentered="1"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Summer 2005 (Frozen 7/6/05)</oddHeader>
    <oddFooter>&amp;L&amp;8Office of Institutional Research
&amp;D
&amp;F&amp;C&amp;8&amp;P</oddFooter>
  </headerFooter>
  <rowBreaks count="5" manualBreakCount="5">
    <brk id="12" max="255" man="1"/>
    <brk id="23" max="255" man="1"/>
    <brk id="44" max="255" man="1"/>
    <brk id="49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2005-07-12T13:55:36Z</cp:lastPrinted>
  <dcterms:created xsi:type="dcterms:W3CDTF">2001-10-02T16:29:59Z</dcterms:created>
  <dcterms:modified xsi:type="dcterms:W3CDTF">2005-07-13T21:40:35Z</dcterms:modified>
  <cp:category/>
  <cp:version/>
  <cp:contentType/>
  <cp:contentStatus/>
</cp:coreProperties>
</file>