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3S-sh" sheetId="1" r:id="rId1"/>
  </sheets>
  <definedNames>
    <definedName name="_xlnm.Print_Titles" localSheetId="0">'2003S-sh'!$1:$1</definedName>
  </definedNames>
  <calcPr fullCalcOnLoad="1"/>
</workbook>
</file>

<file path=xl/sharedStrings.xml><?xml version="1.0" encoding="utf-8"?>
<sst xmlns="http://schemas.openxmlformats.org/spreadsheetml/2006/main" count="86" uniqueCount="79">
  <si>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</si>
  <si>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</si>
  <si>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</si>
  <si>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</si>
  <si>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</si>
  <si>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</si>
  <si>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</si>
  <si>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</si>
  <si>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</si>
  <si>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</si>
  <si>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</si>
  <si>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</si>
  <si>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</si>
  <si>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</si>
  <si>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</si>
  <si>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</si>
  <si>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</si>
  <si>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</si>
  <si>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</si>
  <si>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</si>
  <si>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</si>
  <si>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</si>
  <si>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</si>
  <si>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</si>
  <si>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</si>
  <si>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</si>
  <si>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</si>
  <si>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</si>
  <si>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</si>
  <si>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</si>
  <si>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</si>
  <si>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</si>
  <si>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</si>
  <si>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</si>
  <si>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</si>
  <si>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</si>
  <si>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</si>
  <si>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AHS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</si>
  <si>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</si>
  <si>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</si>
  <si>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</si>
  <si>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</si>
  <si>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</si>
  <si>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</si>
  <si>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</si>
  <si>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</si>
  <si>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</si>
  <si>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</si>
  <si>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</si>
  <si>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</si>
  <si>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</si>
  <si>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</si>
  <si>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</si>
  <si>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</si>
  <si>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</si>
  <si>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</si>
  <si>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</si>
  <si>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</si>
  <si>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</si>
  <si>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</si>
  <si>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</si>
  <si>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SPS</t>
  </si>
  <si>
    <t>OTH</t>
  </si>
  <si>
    <t>CO</t>
  </si>
  <si>
    <t>H</t>
  </si>
  <si>
    <t>HPE</t>
  </si>
  <si>
    <t>MIL</t>
  </si>
  <si>
    <t>UNV</t>
  </si>
  <si>
    <t>Grand Total</t>
  </si>
  <si>
    <t>BSE</t>
  </si>
  <si>
    <t>EDU</t>
  </si>
  <si>
    <t>BIB</t>
  </si>
  <si>
    <t>FL</t>
  </si>
  <si>
    <t>WS</t>
  </si>
  <si>
    <t>ES</t>
  </si>
  <si>
    <t>ST</t>
  </si>
  <si>
    <t>GY</t>
  </si>
  <si>
    <r>
      <t xml:space="preserve">RE </t>
    </r>
    <r>
      <rPr>
        <sz val="6"/>
        <rFont val="Arial"/>
        <family val="2"/>
      </rPr>
      <t>(Oakwood)</t>
    </r>
  </si>
  <si>
    <r>
      <t>PHS</t>
    </r>
    <r>
      <rPr>
        <sz val="6"/>
        <rFont val="Arial"/>
        <family val="2"/>
      </rPr>
      <t xml:space="preserve"> (Calhoun)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</si>
</sst>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82" activeCellId="4" sqref="E82 H82 K82 M82 N82"/>
    </sheetView>
  </sheetViews>
  <sheetFormatPr defaultColWidth="9.140625" defaultRowHeight="12.75"/>
  <cols>
    <col min="1" max="1" width="10.57421875" style="3" bestFit="1" customWidth="1"/>
    <col min="2" max="16384" width="9.140625" style="3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2" t="s">
        <v>13</v>
      </c>
    </row>
    <row r="3" spans="1:14" ht="12.75">
      <c r="A3" s="3" t="s">
        <v>14</v>
      </c>
      <c r="B3" s="3">
        <v>0</v>
      </c>
      <c r="C3" s="3">
        <v>0</v>
      </c>
      <c r="D3" s="3">
        <v>789</v>
      </c>
      <c r="E3" s="3">
        <f aca="true" t="shared" si="0" ref="E3:E10">SUM(B3:D3)</f>
        <v>789</v>
      </c>
      <c r="F3" s="3">
        <v>603</v>
      </c>
      <c r="G3" s="3">
        <v>279</v>
      </c>
      <c r="H3" s="3">
        <f aca="true" t="shared" si="1" ref="H3:H10">SUM(F3:G3)</f>
        <v>882</v>
      </c>
      <c r="I3" s="3">
        <v>21</v>
      </c>
      <c r="J3" s="3">
        <v>252</v>
      </c>
      <c r="K3" s="3">
        <f aca="true" t="shared" si="2" ref="K3:K10">SUM(I3:J3)</f>
        <v>273</v>
      </c>
      <c r="L3" s="3">
        <v>0</v>
      </c>
      <c r="M3" s="3">
        <f aca="true" t="shared" si="3" ref="M3:M10">SUM(L3)</f>
        <v>0</v>
      </c>
      <c r="N3" s="3">
        <f aca="true" t="shared" si="4" ref="N3:N10">SUM(M3,K3,H3,E3)</f>
        <v>1944</v>
      </c>
    </row>
    <row r="4" spans="1:14" ht="12.75">
      <c r="A4" s="3" t="s">
        <v>15</v>
      </c>
      <c r="B4" s="3">
        <v>0</v>
      </c>
      <c r="C4" s="3">
        <v>0</v>
      </c>
      <c r="D4" s="3">
        <v>414</v>
      </c>
      <c r="E4" s="3">
        <f t="shared" si="0"/>
        <v>414</v>
      </c>
      <c r="F4" s="3">
        <v>0</v>
      </c>
      <c r="G4" s="3">
        <v>0</v>
      </c>
      <c r="H4" s="3">
        <f t="shared" si="1"/>
        <v>0</v>
      </c>
      <c r="I4" s="3">
        <v>0</v>
      </c>
      <c r="J4" s="3">
        <v>0</v>
      </c>
      <c r="K4" s="3">
        <f t="shared" si="2"/>
        <v>0</v>
      </c>
      <c r="L4" s="3">
        <v>0</v>
      </c>
      <c r="M4" s="3">
        <f t="shared" si="3"/>
        <v>0</v>
      </c>
      <c r="N4" s="3">
        <f t="shared" si="4"/>
        <v>414</v>
      </c>
    </row>
    <row r="5" spans="1:14" ht="12.75">
      <c r="A5" s="3" t="s">
        <v>16</v>
      </c>
      <c r="B5" s="3">
        <v>0</v>
      </c>
      <c r="C5" s="3">
        <v>1245</v>
      </c>
      <c r="D5" s="3">
        <v>0</v>
      </c>
      <c r="E5" s="3">
        <f t="shared" si="0"/>
        <v>1245</v>
      </c>
      <c r="F5" s="3">
        <v>384</v>
      </c>
      <c r="G5" s="3">
        <v>0</v>
      </c>
      <c r="H5" s="3">
        <f t="shared" si="1"/>
        <v>384</v>
      </c>
      <c r="I5" s="3">
        <v>0</v>
      </c>
      <c r="J5" s="3">
        <v>54</v>
      </c>
      <c r="K5" s="3">
        <f t="shared" si="2"/>
        <v>54</v>
      </c>
      <c r="L5" s="3">
        <v>0</v>
      </c>
      <c r="M5" s="3">
        <f t="shared" si="3"/>
        <v>0</v>
      </c>
      <c r="N5" s="3">
        <f t="shared" si="4"/>
        <v>1683</v>
      </c>
    </row>
    <row r="6" spans="1:14" ht="12.75">
      <c r="A6" s="3" t="s">
        <v>17</v>
      </c>
      <c r="B6" s="3">
        <v>0</v>
      </c>
      <c r="C6" s="3">
        <v>264</v>
      </c>
      <c r="D6" s="3">
        <v>0</v>
      </c>
      <c r="E6" s="3">
        <f t="shared" si="0"/>
        <v>264</v>
      </c>
      <c r="F6" s="3">
        <v>441</v>
      </c>
      <c r="G6" s="3">
        <v>310</v>
      </c>
      <c r="H6" s="3">
        <f t="shared" si="1"/>
        <v>751</v>
      </c>
      <c r="I6" s="3">
        <v>12</v>
      </c>
      <c r="J6" s="3">
        <v>93</v>
      </c>
      <c r="K6" s="3">
        <f t="shared" si="2"/>
        <v>105</v>
      </c>
      <c r="L6" s="3">
        <v>0</v>
      </c>
      <c r="M6" s="3">
        <f t="shared" si="3"/>
        <v>0</v>
      </c>
      <c r="N6" s="3">
        <f t="shared" si="4"/>
        <v>1120</v>
      </c>
    </row>
    <row r="7" spans="1:14" ht="12.75">
      <c r="A7" s="3" t="s">
        <v>18</v>
      </c>
      <c r="B7" s="3">
        <v>0</v>
      </c>
      <c r="C7" s="3">
        <v>171</v>
      </c>
      <c r="D7" s="3">
        <v>0</v>
      </c>
      <c r="E7" s="3">
        <f t="shared" si="0"/>
        <v>171</v>
      </c>
      <c r="F7" s="3">
        <v>477</v>
      </c>
      <c r="G7" s="3">
        <v>771</v>
      </c>
      <c r="H7" s="3">
        <f t="shared" si="1"/>
        <v>1248</v>
      </c>
      <c r="I7" s="3">
        <v>27</v>
      </c>
      <c r="J7" s="3">
        <v>198</v>
      </c>
      <c r="K7" s="3">
        <f t="shared" si="2"/>
        <v>225</v>
      </c>
      <c r="L7" s="3">
        <v>0</v>
      </c>
      <c r="M7" s="3">
        <f t="shared" si="3"/>
        <v>0</v>
      </c>
      <c r="N7" s="3">
        <f t="shared" si="4"/>
        <v>1644</v>
      </c>
    </row>
    <row r="8" spans="1:14" ht="12.75">
      <c r="A8" s="3" t="s">
        <v>19</v>
      </c>
      <c r="B8" s="3">
        <v>0</v>
      </c>
      <c r="C8" s="3">
        <v>522</v>
      </c>
      <c r="D8" s="3">
        <v>0</v>
      </c>
      <c r="E8" s="3">
        <f t="shared" si="0"/>
        <v>522</v>
      </c>
      <c r="F8" s="3">
        <v>603</v>
      </c>
      <c r="G8" s="3">
        <v>405</v>
      </c>
      <c r="H8" s="3">
        <f t="shared" si="1"/>
        <v>1008</v>
      </c>
      <c r="I8" s="3">
        <v>81</v>
      </c>
      <c r="J8" s="3">
        <v>264</v>
      </c>
      <c r="K8" s="3">
        <f t="shared" si="2"/>
        <v>345</v>
      </c>
      <c r="L8" s="3">
        <v>0</v>
      </c>
      <c r="M8" s="3">
        <f t="shared" si="3"/>
        <v>0</v>
      </c>
      <c r="N8" s="3">
        <f t="shared" si="4"/>
        <v>1875</v>
      </c>
    </row>
    <row r="9" spans="1:14" ht="12.75">
      <c r="A9" s="3" t="s">
        <v>20</v>
      </c>
      <c r="B9" s="3">
        <v>0</v>
      </c>
      <c r="C9" s="3">
        <v>0</v>
      </c>
      <c r="D9" s="3">
        <v>0</v>
      </c>
      <c r="E9" s="3">
        <f t="shared" si="0"/>
        <v>0</v>
      </c>
      <c r="F9" s="3">
        <v>693</v>
      </c>
      <c r="G9" s="3">
        <v>185</v>
      </c>
      <c r="H9" s="3">
        <f t="shared" si="1"/>
        <v>878</v>
      </c>
      <c r="I9" s="3">
        <v>6</v>
      </c>
      <c r="J9" s="3">
        <v>111</v>
      </c>
      <c r="K9" s="3">
        <f t="shared" si="2"/>
        <v>117</v>
      </c>
      <c r="L9" s="3">
        <v>0</v>
      </c>
      <c r="M9" s="3">
        <f t="shared" si="3"/>
        <v>0</v>
      </c>
      <c r="N9" s="3">
        <f t="shared" si="4"/>
        <v>995</v>
      </c>
    </row>
    <row r="10" spans="1:14" ht="12.75">
      <c r="A10" s="3" t="s">
        <v>21</v>
      </c>
      <c r="B10" s="3">
        <v>0</v>
      </c>
      <c r="C10" s="3">
        <v>0</v>
      </c>
      <c r="D10" s="3">
        <v>831</v>
      </c>
      <c r="E10" s="3">
        <f t="shared" si="0"/>
        <v>831</v>
      </c>
      <c r="F10" s="3">
        <v>240</v>
      </c>
      <c r="G10" s="3">
        <v>0</v>
      </c>
      <c r="H10" s="3">
        <f t="shared" si="1"/>
        <v>240</v>
      </c>
      <c r="I10" s="3">
        <v>0</v>
      </c>
      <c r="J10" s="3">
        <v>93</v>
      </c>
      <c r="K10" s="3">
        <f t="shared" si="2"/>
        <v>93</v>
      </c>
      <c r="L10" s="3">
        <v>0</v>
      </c>
      <c r="M10" s="3">
        <f t="shared" si="3"/>
        <v>0</v>
      </c>
      <c r="N10" s="3">
        <f t="shared" si="4"/>
        <v>1164</v>
      </c>
    </row>
    <row r="11" spans="1:14" ht="13.5" thickBot="1">
      <c r="A11" s="4" t="s">
        <v>12</v>
      </c>
      <c r="B11" s="5">
        <f aca="true" t="shared" si="5" ref="B11:N11">SUM(B3:B10)</f>
        <v>0</v>
      </c>
      <c r="C11" s="5">
        <f t="shared" si="5"/>
        <v>2202</v>
      </c>
      <c r="D11" s="5">
        <f t="shared" si="5"/>
        <v>2034</v>
      </c>
      <c r="E11" s="11">
        <f t="shared" si="5"/>
        <v>4236</v>
      </c>
      <c r="F11" s="5">
        <f t="shared" si="5"/>
        <v>3441</v>
      </c>
      <c r="G11" s="5">
        <f t="shared" si="5"/>
        <v>1950</v>
      </c>
      <c r="H11" s="11">
        <f t="shared" si="5"/>
        <v>5391</v>
      </c>
      <c r="I11" s="5">
        <f t="shared" si="5"/>
        <v>147</v>
      </c>
      <c r="J11" s="5">
        <f t="shared" si="5"/>
        <v>1065</v>
      </c>
      <c r="K11" s="11">
        <f t="shared" si="5"/>
        <v>1212</v>
      </c>
      <c r="L11" s="5">
        <f t="shared" si="5"/>
        <v>0</v>
      </c>
      <c r="M11" s="11">
        <f t="shared" si="5"/>
        <v>0</v>
      </c>
      <c r="N11" s="11">
        <f t="shared" si="5"/>
        <v>10839</v>
      </c>
    </row>
    <row r="12" ht="13.5" thickTop="1"/>
    <row r="13" ht="12.75">
      <c r="A13" s="2" t="s">
        <v>31</v>
      </c>
    </row>
    <row r="14" spans="1:14" ht="12.75">
      <c r="A14" s="3" t="s">
        <v>69</v>
      </c>
      <c r="B14" s="3">
        <v>0</v>
      </c>
      <c r="C14" s="3">
        <v>0</v>
      </c>
      <c r="D14" s="3">
        <v>0</v>
      </c>
      <c r="E14" s="3">
        <f aca="true" t="shared" si="6" ref="E14:E24">SUM(B14:D14)</f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aca="true" t="shared" si="7" ref="K14:K23">SUM(I14:J14)</f>
        <v>0</v>
      </c>
      <c r="L14" s="3">
        <v>33</v>
      </c>
      <c r="M14" s="3">
        <f aca="true" t="shared" si="8" ref="M14:M23">SUM(L14)</f>
        <v>33</v>
      </c>
      <c r="N14" s="3">
        <f aca="true" t="shared" si="9" ref="N14:N23">SUM(M14,K14,H14,E14)</f>
        <v>33</v>
      </c>
    </row>
    <row r="15" spans="1:14" ht="12.75">
      <c r="A15" s="3" t="s">
        <v>22</v>
      </c>
      <c r="B15" s="3">
        <v>0</v>
      </c>
      <c r="C15" s="3">
        <v>0</v>
      </c>
      <c r="D15" s="3">
        <v>63</v>
      </c>
      <c r="E15" s="3">
        <f t="shared" si="6"/>
        <v>63</v>
      </c>
      <c r="F15" s="3">
        <v>246</v>
      </c>
      <c r="G15" s="3">
        <v>222</v>
      </c>
      <c r="H15" s="3">
        <f aca="true" t="shared" si="10" ref="H15:H23">SUM(F15:G15)</f>
        <v>468</v>
      </c>
      <c r="I15" s="3">
        <v>30</v>
      </c>
      <c r="J15" s="3">
        <v>54</v>
      </c>
      <c r="K15" s="3">
        <f t="shared" si="7"/>
        <v>84</v>
      </c>
      <c r="L15" s="3">
        <v>24</v>
      </c>
      <c r="M15" s="3">
        <f t="shared" si="8"/>
        <v>24</v>
      </c>
      <c r="N15" s="3">
        <f t="shared" si="9"/>
        <v>639</v>
      </c>
    </row>
    <row r="16" spans="1:14" ht="12.75">
      <c r="A16" s="3" t="s">
        <v>32</v>
      </c>
      <c r="B16" s="3">
        <v>0</v>
      </c>
      <c r="C16" s="3">
        <v>0</v>
      </c>
      <c r="D16" s="3">
        <v>156</v>
      </c>
      <c r="E16" s="3">
        <f t="shared" si="6"/>
        <v>156</v>
      </c>
      <c r="F16" s="3">
        <v>96</v>
      </c>
      <c r="G16" s="3">
        <v>151</v>
      </c>
      <c r="H16" s="3">
        <f t="shared" si="10"/>
        <v>247</v>
      </c>
      <c r="I16" s="3">
        <v>24</v>
      </c>
      <c r="J16" s="3">
        <v>47</v>
      </c>
      <c r="K16" s="3">
        <f t="shared" si="7"/>
        <v>71</v>
      </c>
      <c r="L16" s="3">
        <v>9</v>
      </c>
      <c r="M16" s="3">
        <f t="shared" si="8"/>
        <v>9</v>
      </c>
      <c r="N16" s="3">
        <f t="shared" si="9"/>
        <v>483</v>
      </c>
    </row>
    <row r="17" spans="1:14" ht="12.75">
      <c r="A17" s="3" t="s">
        <v>33</v>
      </c>
      <c r="B17" s="3">
        <v>0</v>
      </c>
      <c r="C17" s="3">
        <v>336</v>
      </c>
      <c r="D17" s="3">
        <v>141</v>
      </c>
      <c r="E17" s="3">
        <f t="shared" si="6"/>
        <v>477</v>
      </c>
      <c r="F17" s="3">
        <v>273</v>
      </c>
      <c r="G17" s="3">
        <v>399</v>
      </c>
      <c r="H17" s="3">
        <f t="shared" si="10"/>
        <v>672</v>
      </c>
      <c r="I17" s="3">
        <v>147</v>
      </c>
      <c r="J17" s="3">
        <v>222</v>
      </c>
      <c r="K17" s="3">
        <f t="shared" si="7"/>
        <v>369</v>
      </c>
      <c r="L17" s="3">
        <v>36</v>
      </c>
      <c r="M17" s="3">
        <f t="shared" si="8"/>
        <v>36</v>
      </c>
      <c r="N17" s="3">
        <f t="shared" si="9"/>
        <v>1554</v>
      </c>
    </row>
    <row r="18" spans="1:14" ht="12.75">
      <c r="A18" s="3" t="s">
        <v>26</v>
      </c>
      <c r="B18" s="3">
        <v>0</v>
      </c>
      <c r="C18" s="3">
        <v>153</v>
      </c>
      <c r="D18" s="3">
        <v>285</v>
      </c>
      <c r="E18" s="3">
        <f t="shared" si="6"/>
        <v>438</v>
      </c>
      <c r="F18" s="3">
        <v>1274</v>
      </c>
      <c r="G18" s="3">
        <v>502</v>
      </c>
      <c r="H18" s="3">
        <f t="shared" si="10"/>
        <v>1776</v>
      </c>
      <c r="I18" s="3">
        <v>231</v>
      </c>
      <c r="J18" s="3">
        <v>398</v>
      </c>
      <c r="K18" s="3">
        <f t="shared" si="7"/>
        <v>629</v>
      </c>
      <c r="L18" s="3">
        <v>225</v>
      </c>
      <c r="M18" s="3">
        <f t="shared" si="8"/>
        <v>225</v>
      </c>
      <c r="N18" s="3">
        <f t="shared" si="9"/>
        <v>3068</v>
      </c>
    </row>
    <row r="19" spans="1:14" ht="12.75">
      <c r="A19" s="3" t="s">
        <v>27</v>
      </c>
      <c r="B19" s="3">
        <v>0</v>
      </c>
      <c r="C19" s="3">
        <v>0</v>
      </c>
      <c r="D19" s="3">
        <v>0</v>
      </c>
      <c r="E19" s="3">
        <f t="shared" si="6"/>
        <v>0</v>
      </c>
      <c r="F19" s="3">
        <v>0</v>
      </c>
      <c r="G19" s="3">
        <v>0</v>
      </c>
      <c r="H19" s="3">
        <f t="shared" si="10"/>
        <v>0</v>
      </c>
      <c r="I19" s="3">
        <v>0</v>
      </c>
      <c r="J19" s="3">
        <v>72</v>
      </c>
      <c r="K19" s="3">
        <f t="shared" si="7"/>
        <v>72</v>
      </c>
      <c r="L19" s="3">
        <v>264</v>
      </c>
      <c r="M19" s="3">
        <f t="shared" si="8"/>
        <v>264</v>
      </c>
      <c r="N19" s="3">
        <f t="shared" si="9"/>
        <v>336</v>
      </c>
    </row>
    <row r="20" spans="1:14" ht="12.75">
      <c r="A20" s="3" t="s">
        <v>28</v>
      </c>
      <c r="B20" s="3">
        <v>0</v>
      </c>
      <c r="C20" s="3">
        <v>0</v>
      </c>
      <c r="D20" s="3">
        <v>0</v>
      </c>
      <c r="E20" s="3">
        <f t="shared" si="6"/>
        <v>0</v>
      </c>
      <c r="F20" s="3">
        <v>552</v>
      </c>
      <c r="G20" s="3">
        <v>141</v>
      </c>
      <c r="H20" s="3">
        <f t="shared" si="10"/>
        <v>693</v>
      </c>
      <c r="I20" s="3">
        <v>129</v>
      </c>
      <c r="J20" s="3">
        <v>132</v>
      </c>
      <c r="K20" s="3">
        <f t="shared" si="7"/>
        <v>261</v>
      </c>
      <c r="L20" s="3">
        <v>261</v>
      </c>
      <c r="M20" s="3">
        <f t="shared" si="8"/>
        <v>261</v>
      </c>
      <c r="N20" s="3">
        <f t="shared" si="9"/>
        <v>1215</v>
      </c>
    </row>
    <row r="21" spans="1:14" ht="12.75">
      <c r="A21" s="3" t="s">
        <v>24</v>
      </c>
      <c r="B21" s="3">
        <v>0</v>
      </c>
      <c r="C21" s="3">
        <v>335</v>
      </c>
      <c r="D21" s="3">
        <v>423</v>
      </c>
      <c r="E21" s="3">
        <f>SUM(C21:D21)</f>
        <v>758</v>
      </c>
      <c r="F21" s="3">
        <v>980</v>
      </c>
      <c r="G21" s="3">
        <v>630</v>
      </c>
      <c r="H21" s="3">
        <f t="shared" si="10"/>
        <v>1610</v>
      </c>
      <c r="I21" s="3">
        <v>33</v>
      </c>
      <c r="J21" s="3">
        <v>518</v>
      </c>
      <c r="K21" s="3">
        <f t="shared" si="7"/>
        <v>551</v>
      </c>
      <c r="L21" s="3">
        <v>123</v>
      </c>
      <c r="M21" s="3">
        <f t="shared" si="8"/>
        <v>123</v>
      </c>
      <c r="N21" s="3">
        <f t="shared" si="9"/>
        <v>3042</v>
      </c>
    </row>
    <row r="22" spans="1:14" ht="12.75">
      <c r="A22" s="3" t="s">
        <v>34</v>
      </c>
      <c r="B22" s="3">
        <v>0</v>
      </c>
      <c r="C22" s="3">
        <v>0</v>
      </c>
      <c r="D22" s="3">
        <v>0</v>
      </c>
      <c r="E22" s="3">
        <f t="shared" si="6"/>
        <v>0</v>
      </c>
      <c r="F22" s="3">
        <v>0</v>
      </c>
      <c r="G22" s="3">
        <v>38</v>
      </c>
      <c r="H22" s="3">
        <f t="shared" si="10"/>
        <v>38</v>
      </c>
      <c r="I22" s="3">
        <v>0</v>
      </c>
      <c r="J22" s="3">
        <v>0</v>
      </c>
      <c r="K22" s="3">
        <f t="shared" si="7"/>
        <v>0</v>
      </c>
      <c r="L22" s="3">
        <v>0</v>
      </c>
      <c r="M22" s="3">
        <f t="shared" si="8"/>
        <v>0</v>
      </c>
      <c r="N22" s="3">
        <f t="shared" si="9"/>
        <v>38</v>
      </c>
    </row>
    <row r="23" spans="1:14" ht="12.75">
      <c r="A23" s="3" t="s">
        <v>35</v>
      </c>
      <c r="B23" s="3">
        <v>0</v>
      </c>
      <c r="C23" s="3">
        <v>0</v>
      </c>
      <c r="D23" s="3">
        <v>0</v>
      </c>
      <c r="E23" s="3">
        <f t="shared" si="6"/>
        <v>0</v>
      </c>
      <c r="F23" s="3">
        <v>0</v>
      </c>
      <c r="G23" s="3">
        <v>0</v>
      </c>
      <c r="H23" s="3">
        <f t="shared" si="10"/>
        <v>0</v>
      </c>
      <c r="I23" s="3">
        <v>27</v>
      </c>
      <c r="J23" s="3">
        <v>52</v>
      </c>
      <c r="K23" s="3">
        <f t="shared" si="7"/>
        <v>79</v>
      </c>
      <c r="L23" s="3">
        <v>57</v>
      </c>
      <c r="M23" s="3">
        <f t="shared" si="8"/>
        <v>57</v>
      </c>
      <c r="N23" s="3">
        <f t="shared" si="9"/>
        <v>136</v>
      </c>
    </row>
    <row r="24" spans="1:14" ht="13.5" thickBot="1">
      <c r="A24" s="4" t="s">
        <v>12</v>
      </c>
      <c r="B24" s="5">
        <f>SUM(B14:B23)</f>
        <v>0</v>
      </c>
      <c r="C24" s="5">
        <f aca="true" t="shared" si="11" ref="C24:N24">SUM(C14:C23)</f>
        <v>824</v>
      </c>
      <c r="D24" s="5">
        <f t="shared" si="11"/>
        <v>1068</v>
      </c>
      <c r="E24" s="11">
        <f t="shared" si="6"/>
        <v>1892</v>
      </c>
      <c r="F24" s="5">
        <f t="shared" si="11"/>
        <v>3421</v>
      </c>
      <c r="G24" s="5">
        <f t="shared" si="11"/>
        <v>2083</v>
      </c>
      <c r="H24" s="11">
        <f t="shared" si="11"/>
        <v>5504</v>
      </c>
      <c r="I24" s="5">
        <f t="shared" si="11"/>
        <v>621</v>
      </c>
      <c r="J24" s="5">
        <f t="shared" si="11"/>
        <v>1495</v>
      </c>
      <c r="K24" s="11">
        <f t="shared" si="11"/>
        <v>2116</v>
      </c>
      <c r="L24" s="5">
        <f t="shared" si="11"/>
        <v>1032</v>
      </c>
      <c r="M24" s="11">
        <f t="shared" si="11"/>
        <v>1032</v>
      </c>
      <c r="N24" s="11">
        <f t="shared" si="11"/>
        <v>10544</v>
      </c>
    </row>
    <row r="25" ht="13.5" thickTop="1"/>
    <row r="26" ht="12.75">
      <c r="A26" s="2" t="s">
        <v>36</v>
      </c>
    </row>
    <row r="27" spans="1:14" ht="12.75">
      <c r="A27" s="3" t="s">
        <v>37</v>
      </c>
      <c r="B27" s="3">
        <v>0</v>
      </c>
      <c r="C27" s="3">
        <v>0</v>
      </c>
      <c r="D27" s="3">
        <v>0</v>
      </c>
      <c r="E27" s="3">
        <f aca="true" t="shared" si="12" ref="E27:E48">SUM(B27:D27)</f>
        <v>0</v>
      </c>
      <c r="F27" s="3">
        <v>276</v>
      </c>
      <c r="G27" s="3">
        <v>0</v>
      </c>
      <c r="H27" s="3">
        <f aca="true" t="shared" si="13" ref="H27:H48">SUM(F27:G27)</f>
        <v>276</v>
      </c>
      <c r="I27" s="3">
        <v>0</v>
      </c>
      <c r="J27" s="3">
        <v>0</v>
      </c>
      <c r="K27" s="3">
        <f aca="true" t="shared" si="14" ref="K27:K48">SUM(I27:J27)</f>
        <v>0</v>
      </c>
      <c r="L27" s="3">
        <v>0</v>
      </c>
      <c r="M27" s="3">
        <v>0</v>
      </c>
      <c r="N27" s="3">
        <f aca="true" t="shared" si="15" ref="N27:N48">SUM(M27,K27,H27,E27)</f>
        <v>276</v>
      </c>
    </row>
    <row r="28" spans="1:14" ht="12.75">
      <c r="A28" s="3" t="s">
        <v>38</v>
      </c>
      <c r="B28" s="3">
        <v>0</v>
      </c>
      <c r="C28" s="3">
        <v>474</v>
      </c>
      <c r="D28" s="3">
        <v>0</v>
      </c>
      <c r="E28" s="3">
        <f t="shared" si="12"/>
        <v>474</v>
      </c>
      <c r="F28" s="3">
        <v>144</v>
      </c>
      <c r="G28" s="3">
        <v>0</v>
      </c>
      <c r="H28" s="3">
        <f t="shared" si="13"/>
        <v>144</v>
      </c>
      <c r="I28" s="3">
        <v>0</v>
      </c>
      <c r="J28" s="3">
        <v>0</v>
      </c>
      <c r="K28" s="3">
        <f t="shared" si="14"/>
        <v>0</v>
      </c>
      <c r="L28" s="3">
        <v>0</v>
      </c>
      <c r="M28" s="3">
        <f aca="true" t="shared" si="16" ref="M28:M48">SUM(L28)</f>
        <v>0</v>
      </c>
      <c r="N28" s="3">
        <f t="shared" si="15"/>
        <v>618</v>
      </c>
    </row>
    <row r="29" spans="1:14" ht="12.75">
      <c r="A29" s="3" t="s">
        <v>39</v>
      </c>
      <c r="B29" s="3">
        <v>0</v>
      </c>
      <c r="C29" s="3">
        <v>453</v>
      </c>
      <c r="D29" s="3">
        <v>207</v>
      </c>
      <c r="E29" s="3">
        <f t="shared" si="12"/>
        <v>660</v>
      </c>
      <c r="F29" s="3">
        <v>225</v>
      </c>
      <c r="G29" s="3">
        <v>144</v>
      </c>
      <c r="H29" s="3">
        <f t="shared" si="13"/>
        <v>369</v>
      </c>
      <c r="I29" s="3">
        <v>0</v>
      </c>
      <c r="J29" s="3">
        <v>0</v>
      </c>
      <c r="K29" s="3">
        <f t="shared" si="14"/>
        <v>0</v>
      </c>
      <c r="L29" s="3">
        <v>0</v>
      </c>
      <c r="M29" s="3">
        <f t="shared" si="16"/>
        <v>0</v>
      </c>
      <c r="N29" s="3">
        <f t="shared" si="15"/>
        <v>1029</v>
      </c>
    </row>
    <row r="30" spans="1:14" ht="12.75">
      <c r="A30" s="3" t="s">
        <v>40</v>
      </c>
      <c r="B30" s="3">
        <v>0</v>
      </c>
      <c r="C30" s="3">
        <v>438</v>
      </c>
      <c r="D30" s="3">
        <v>204</v>
      </c>
      <c r="E30" s="3">
        <f t="shared" si="12"/>
        <v>642</v>
      </c>
      <c r="F30" s="3">
        <v>498</v>
      </c>
      <c r="G30" s="3">
        <v>174</v>
      </c>
      <c r="H30" s="3">
        <f t="shared" si="13"/>
        <v>672</v>
      </c>
      <c r="I30" s="3">
        <v>0</v>
      </c>
      <c r="J30" s="3">
        <v>14</v>
      </c>
      <c r="K30" s="3">
        <f t="shared" si="14"/>
        <v>14</v>
      </c>
      <c r="L30" s="3">
        <v>0</v>
      </c>
      <c r="M30" s="3">
        <f t="shared" si="16"/>
        <v>0</v>
      </c>
      <c r="N30" s="3">
        <f t="shared" si="15"/>
        <v>1328</v>
      </c>
    </row>
    <row r="31" spans="1:14" ht="12.75">
      <c r="A31" s="3" t="s">
        <v>23</v>
      </c>
      <c r="B31" s="3">
        <v>0</v>
      </c>
      <c r="C31" s="3">
        <v>136</v>
      </c>
      <c r="D31" s="3">
        <v>0</v>
      </c>
      <c r="E31" s="3">
        <f t="shared" si="12"/>
        <v>136</v>
      </c>
      <c r="F31" s="3">
        <v>761</v>
      </c>
      <c r="G31" s="3">
        <v>350</v>
      </c>
      <c r="H31" s="3">
        <f t="shared" si="13"/>
        <v>1111</v>
      </c>
      <c r="I31" s="3">
        <v>57</v>
      </c>
      <c r="J31" s="3">
        <v>161</v>
      </c>
      <c r="K31" s="3">
        <f t="shared" si="14"/>
        <v>218</v>
      </c>
      <c r="L31" s="3">
        <v>0</v>
      </c>
      <c r="M31" s="3">
        <f t="shared" si="16"/>
        <v>0</v>
      </c>
      <c r="N31" s="3">
        <f t="shared" si="15"/>
        <v>1465</v>
      </c>
    </row>
    <row r="32" spans="1:14" ht="12.75">
      <c r="A32" s="3" t="s">
        <v>41</v>
      </c>
      <c r="B32" s="3">
        <v>0</v>
      </c>
      <c r="C32" s="3">
        <v>0</v>
      </c>
      <c r="D32" s="3">
        <v>0</v>
      </c>
      <c r="E32" s="3">
        <f t="shared" si="12"/>
        <v>0</v>
      </c>
      <c r="F32" s="3">
        <v>165</v>
      </c>
      <c r="G32" s="3">
        <v>0</v>
      </c>
      <c r="H32" s="3">
        <f t="shared" si="13"/>
        <v>165</v>
      </c>
      <c r="I32" s="3">
        <v>0</v>
      </c>
      <c r="J32" s="3">
        <v>0</v>
      </c>
      <c r="K32" s="3">
        <f t="shared" si="14"/>
        <v>0</v>
      </c>
      <c r="L32" s="3">
        <v>0</v>
      </c>
      <c r="M32" s="3">
        <f t="shared" si="16"/>
        <v>0</v>
      </c>
      <c r="N32" s="3">
        <f t="shared" si="15"/>
        <v>165</v>
      </c>
    </row>
    <row r="33" spans="1:14" ht="12.75">
      <c r="A33" s="3" t="s">
        <v>70</v>
      </c>
      <c r="B33" s="3">
        <v>0</v>
      </c>
      <c r="C33" s="3">
        <v>0</v>
      </c>
      <c r="D33" s="3">
        <v>0</v>
      </c>
      <c r="E33" s="3">
        <f t="shared" si="12"/>
        <v>0</v>
      </c>
      <c r="F33" s="3">
        <v>0</v>
      </c>
      <c r="G33" s="3">
        <v>0</v>
      </c>
      <c r="H33" s="3">
        <f t="shared" si="13"/>
        <v>0</v>
      </c>
      <c r="I33" s="3">
        <v>0</v>
      </c>
      <c r="J33" s="3">
        <v>0</v>
      </c>
      <c r="K33" s="3">
        <f t="shared" si="14"/>
        <v>0</v>
      </c>
      <c r="L33" s="3">
        <v>0</v>
      </c>
      <c r="M33" s="3">
        <f t="shared" si="16"/>
        <v>0</v>
      </c>
      <c r="N33" s="3">
        <f t="shared" si="15"/>
        <v>0</v>
      </c>
    </row>
    <row r="34" spans="1:14" ht="12.75">
      <c r="A34" s="3" t="s">
        <v>42</v>
      </c>
      <c r="B34" s="3">
        <v>39</v>
      </c>
      <c r="C34" s="3">
        <v>1941</v>
      </c>
      <c r="D34" s="3">
        <v>1806</v>
      </c>
      <c r="E34" s="3">
        <f t="shared" si="12"/>
        <v>3786</v>
      </c>
      <c r="F34" s="3">
        <v>736</v>
      </c>
      <c r="G34" s="3">
        <v>111</v>
      </c>
      <c r="H34" s="3">
        <f t="shared" si="13"/>
        <v>847</v>
      </c>
      <c r="I34" s="3">
        <v>75</v>
      </c>
      <c r="J34" s="3">
        <v>141</v>
      </c>
      <c r="K34" s="3">
        <f t="shared" si="14"/>
        <v>216</v>
      </c>
      <c r="L34" s="3">
        <v>0</v>
      </c>
      <c r="M34" s="3">
        <f t="shared" si="16"/>
        <v>0</v>
      </c>
      <c r="N34" s="3">
        <f t="shared" si="15"/>
        <v>4849</v>
      </c>
    </row>
    <row r="35" spans="1:14" ht="12.75">
      <c r="A35" s="3" t="s">
        <v>43</v>
      </c>
      <c r="B35" s="3">
        <v>0</v>
      </c>
      <c r="C35" s="3">
        <v>0</v>
      </c>
      <c r="D35" s="3">
        <v>0</v>
      </c>
      <c r="E35" s="3">
        <f t="shared" si="12"/>
        <v>0</v>
      </c>
      <c r="F35" s="3">
        <v>0</v>
      </c>
      <c r="G35" s="3">
        <v>0</v>
      </c>
      <c r="H35" s="3">
        <f t="shared" si="13"/>
        <v>0</v>
      </c>
      <c r="I35" s="3">
        <v>75</v>
      </c>
      <c r="J35" s="3">
        <v>45</v>
      </c>
      <c r="K35" s="3">
        <f t="shared" si="14"/>
        <v>120</v>
      </c>
      <c r="L35" s="3">
        <v>0</v>
      </c>
      <c r="M35" s="3">
        <f t="shared" si="16"/>
        <v>0</v>
      </c>
      <c r="N35" s="3">
        <f t="shared" si="15"/>
        <v>120</v>
      </c>
    </row>
    <row r="36" spans="1:14" ht="12.75">
      <c r="A36" s="3" t="s">
        <v>44</v>
      </c>
      <c r="B36" s="3">
        <v>0</v>
      </c>
      <c r="C36" s="3">
        <v>141</v>
      </c>
      <c r="D36" s="3">
        <v>0</v>
      </c>
      <c r="E36" s="3">
        <f t="shared" si="12"/>
        <v>141</v>
      </c>
      <c r="F36" s="3">
        <v>0</v>
      </c>
      <c r="G36" s="3">
        <v>0</v>
      </c>
      <c r="H36" s="3">
        <f t="shared" si="13"/>
        <v>0</v>
      </c>
      <c r="I36" s="3">
        <v>0</v>
      </c>
      <c r="J36" s="3">
        <v>0</v>
      </c>
      <c r="K36" s="3">
        <f t="shared" si="14"/>
        <v>0</v>
      </c>
      <c r="L36" s="3">
        <v>0</v>
      </c>
      <c r="M36" s="3">
        <f t="shared" si="16"/>
        <v>0</v>
      </c>
      <c r="N36" s="3">
        <f t="shared" si="15"/>
        <v>141</v>
      </c>
    </row>
    <row r="37" spans="1:14" ht="12.75">
      <c r="A37" s="3" t="s">
        <v>72</v>
      </c>
      <c r="B37" s="3">
        <v>0</v>
      </c>
      <c r="C37" s="3">
        <v>860</v>
      </c>
      <c r="D37" s="3">
        <v>156</v>
      </c>
      <c r="E37" s="3">
        <f t="shared" si="12"/>
        <v>1016</v>
      </c>
      <c r="F37" s="3">
        <v>324</v>
      </c>
      <c r="G37" s="3">
        <v>45</v>
      </c>
      <c r="H37" s="3">
        <f t="shared" si="13"/>
        <v>369</v>
      </c>
      <c r="I37" s="3">
        <v>0</v>
      </c>
      <c r="J37" s="3">
        <v>0</v>
      </c>
      <c r="K37" s="3">
        <f t="shared" si="14"/>
        <v>0</v>
      </c>
      <c r="L37" s="3">
        <v>0</v>
      </c>
      <c r="M37" s="3">
        <f t="shared" si="16"/>
        <v>0</v>
      </c>
      <c r="N37" s="3">
        <f t="shared" si="15"/>
        <v>1385</v>
      </c>
    </row>
    <row r="38" spans="1:14" ht="12.75">
      <c r="A38" s="3" t="s">
        <v>76</v>
      </c>
      <c r="B38" s="3">
        <v>0</v>
      </c>
      <c r="C38" s="3">
        <v>39</v>
      </c>
      <c r="D38" s="3">
        <v>0</v>
      </c>
      <c r="E38" s="3">
        <f t="shared" si="12"/>
        <v>39</v>
      </c>
      <c r="F38" s="3">
        <v>0</v>
      </c>
      <c r="G38" s="3">
        <v>0</v>
      </c>
      <c r="H38" s="3">
        <f t="shared" si="13"/>
        <v>0</v>
      </c>
      <c r="I38" s="3">
        <v>0</v>
      </c>
      <c r="J38" s="3">
        <v>0</v>
      </c>
      <c r="K38" s="3">
        <f t="shared" si="14"/>
        <v>0</v>
      </c>
      <c r="L38" s="3">
        <v>0</v>
      </c>
      <c r="M38" s="3">
        <f t="shared" si="16"/>
        <v>0</v>
      </c>
      <c r="N38" s="3">
        <f t="shared" si="15"/>
        <v>39</v>
      </c>
    </row>
    <row r="39" spans="1:14" ht="12.75">
      <c r="A39" s="3" t="s">
        <v>45</v>
      </c>
      <c r="B39" s="3">
        <v>0</v>
      </c>
      <c r="C39" s="3">
        <v>1560</v>
      </c>
      <c r="D39" s="3">
        <v>198</v>
      </c>
      <c r="E39" s="3">
        <f t="shared" si="12"/>
        <v>1758</v>
      </c>
      <c r="F39" s="3">
        <v>162</v>
      </c>
      <c r="G39" s="3">
        <v>126</v>
      </c>
      <c r="H39" s="3">
        <f t="shared" si="13"/>
        <v>288</v>
      </c>
      <c r="I39" s="3">
        <v>21</v>
      </c>
      <c r="J39" s="3">
        <v>33</v>
      </c>
      <c r="K39" s="3">
        <f t="shared" si="14"/>
        <v>54</v>
      </c>
      <c r="L39" s="3">
        <v>0</v>
      </c>
      <c r="M39" s="3">
        <f t="shared" si="16"/>
        <v>0</v>
      </c>
      <c r="N39" s="3">
        <f t="shared" si="15"/>
        <v>2100</v>
      </c>
    </row>
    <row r="40" spans="1:14" ht="12.75">
      <c r="A40" s="3" t="s">
        <v>46</v>
      </c>
      <c r="B40" s="3">
        <v>0</v>
      </c>
      <c r="C40" s="3">
        <v>549</v>
      </c>
      <c r="D40" s="3">
        <v>87</v>
      </c>
      <c r="E40" s="3">
        <f t="shared" si="12"/>
        <v>636</v>
      </c>
      <c r="F40" s="3">
        <v>71</v>
      </c>
      <c r="G40" s="3">
        <v>16</v>
      </c>
      <c r="H40" s="3">
        <f t="shared" si="13"/>
        <v>87</v>
      </c>
      <c r="I40" s="3">
        <v>0</v>
      </c>
      <c r="J40" s="3">
        <v>0</v>
      </c>
      <c r="K40" s="3">
        <f t="shared" si="14"/>
        <v>0</v>
      </c>
      <c r="L40" s="3">
        <v>0</v>
      </c>
      <c r="M40" s="3">
        <f t="shared" si="16"/>
        <v>0</v>
      </c>
      <c r="N40" s="3">
        <f t="shared" si="15"/>
        <v>723</v>
      </c>
    </row>
    <row r="41" spans="1:14" ht="12.75">
      <c r="A41" s="3" t="s">
        <v>47</v>
      </c>
      <c r="B41" s="3">
        <v>0</v>
      </c>
      <c r="C41" s="3">
        <v>75</v>
      </c>
      <c r="D41" s="3">
        <v>69.5</v>
      </c>
      <c r="E41" s="3">
        <f t="shared" si="12"/>
        <v>144.5</v>
      </c>
      <c r="F41" s="3">
        <v>86</v>
      </c>
      <c r="G41" s="3">
        <v>31</v>
      </c>
      <c r="H41" s="3">
        <f t="shared" si="13"/>
        <v>117</v>
      </c>
      <c r="I41" s="3">
        <v>0</v>
      </c>
      <c r="J41" s="3">
        <v>0</v>
      </c>
      <c r="K41" s="3">
        <f t="shared" si="14"/>
        <v>0</v>
      </c>
      <c r="L41" s="3">
        <v>0</v>
      </c>
      <c r="M41" s="3">
        <f t="shared" si="16"/>
        <v>0</v>
      </c>
      <c r="N41" s="3">
        <f t="shared" si="15"/>
        <v>261.5</v>
      </c>
    </row>
    <row r="42" spans="1:14" ht="12.75">
      <c r="A42" s="3" t="s">
        <v>48</v>
      </c>
      <c r="B42" s="3">
        <v>0</v>
      </c>
      <c r="C42" s="3">
        <v>0</v>
      </c>
      <c r="D42" s="3">
        <v>0</v>
      </c>
      <c r="E42" s="3">
        <f t="shared" si="12"/>
        <v>0</v>
      </c>
      <c r="F42" s="3">
        <v>0</v>
      </c>
      <c r="G42" s="3">
        <v>16</v>
      </c>
      <c r="H42" s="3">
        <f t="shared" si="13"/>
        <v>16</v>
      </c>
      <c r="I42" s="3">
        <v>0</v>
      </c>
      <c r="J42" s="3">
        <v>0</v>
      </c>
      <c r="K42" s="3">
        <f t="shared" si="14"/>
        <v>0</v>
      </c>
      <c r="L42" s="3">
        <v>0</v>
      </c>
      <c r="M42" s="3">
        <f t="shared" si="16"/>
        <v>0</v>
      </c>
      <c r="N42" s="3">
        <f t="shared" si="15"/>
        <v>16</v>
      </c>
    </row>
    <row r="43" spans="1:14" ht="12.75">
      <c r="A43" s="3" t="s">
        <v>49</v>
      </c>
      <c r="B43" s="3">
        <v>0</v>
      </c>
      <c r="C43" s="3">
        <v>426</v>
      </c>
      <c r="D43" s="3">
        <v>555</v>
      </c>
      <c r="E43" s="3">
        <f t="shared" si="12"/>
        <v>981</v>
      </c>
      <c r="F43" s="3">
        <v>285</v>
      </c>
      <c r="G43" s="3">
        <v>63</v>
      </c>
      <c r="H43" s="3">
        <f t="shared" si="13"/>
        <v>348</v>
      </c>
      <c r="I43" s="3">
        <v>0</v>
      </c>
      <c r="J43" s="3">
        <v>0</v>
      </c>
      <c r="K43" s="3">
        <f t="shared" si="14"/>
        <v>0</v>
      </c>
      <c r="L43" s="3">
        <v>0</v>
      </c>
      <c r="M43" s="3">
        <f t="shared" si="16"/>
        <v>0</v>
      </c>
      <c r="N43" s="3">
        <f t="shared" si="15"/>
        <v>1329</v>
      </c>
    </row>
    <row r="44" spans="1:14" ht="12.75">
      <c r="A44" s="3" t="s">
        <v>50</v>
      </c>
      <c r="B44" s="3">
        <v>0</v>
      </c>
      <c r="C44" s="3">
        <v>654</v>
      </c>
      <c r="D44" s="3">
        <v>78</v>
      </c>
      <c r="E44" s="3">
        <f t="shared" si="12"/>
        <v>732</v>
      </c>
      <c r="F44" s="3">
        <v>147</v>
      </c>
      <c r="G44" s="3">
        <v>41</v>
      </c>
      <c r="H44" s="3">
        <f t="shared" si="13"/>
        <v>188</v>
      </c>
      <c r="I44" s="3">
        <v>21</v>
      </c>
      <c r="J44" s="3">
        <v>69</v>
      </c>
      <c r="K44" s="3">
        <f t="shared" si="14"/>
        <v>90</v>
      </c>
      <c r="L44" s="3">
        <v>0</v>
      </c>
      <c r="M44" s="3">
        <f t="shared" si="16"/>
        <v>0</v>
      </c>
      <c r="N44" s="3">
        <f t="shared" si="15"/>
        <v>1010</v>
      </c>
    </row>
    <row r="45" spans="1:14" ht="12.75">
      <c r="A45" s="3" t="s">
        <v>30</v>
      </c>
      <c r="B45" s="3">
        <v>0</v>
      </c>
      <c r="C45" s="3">
        <v>816</v>
      </c>
      <c r="D45" s="3">
        <v>204</v>
      </c>
      <c r="E45" s="3">
        <f t="shared" si="12"/>
        <v>1020</v>
      </c>
      <c r="F45" s="3">
        <v>525</v>
      </c>
      <c r="G45" s="3">
        <v>53</v>
      </c>
      <c r="H45" s="3">
        <f t="shared" si="13"/>
        <v>578</v>
      </c>
      <c r="I45" s="3">
        <v>15</v>
      </c>
      <c r="J45" s="3">
        <v>93</v>
      </c>
      <c r="K45" s="3">
        <f t="shared" si="14"/>
        <v>108</v>
      </c>
      <c r="L45" s="3">
        <v>0</v>
      </c>
      <c r="M45" s="3">
        <f t="shared" si="16"/>
        <v>0</v>
      </c>
      <c r="N45" s="3">
        <f t="shared" si="15"/>
        <v>1706</v>
      </c>
    </row>
    <row r="46" spans="1:14" ht="13.5" customHeight="1">
      <c r="A46" s="7" t="s">
        <v>77</v>
      </c>
      <c r="B46" s="3">
        <v>0</v>
      </c>
      <c r="C46" s="3">
        <v>3</v>
      </c>
      <c r="D46" s="3">
        <v>0</v>
      </c>
      <c r="E46" s="3">
        <f t="shared" si="12"/>
        <v>3</v>
      </c>
      <c r="F46" s="3">
        <v>0</v>
      </c>
      <c r="G46" s="3">
        <v>0</v>
      </c>
      <c r="H46" s="3">
        <f t="shared" si="13"/>
        <v>0</v>
      </c>
      <c r="I46" s="3">
        <v>0</v>
      </c>
      <c r="J46" s="3">
        <v>0</v>
      </c>
      <c r="K46" s="3">
        <f t="shared" si="14"/>
        <v>0</v>
      </c>
      <c r="L46" s="3">
        <v>0</v>
      </c>
      <c r="M46" s="3">
        <f t="shared" si="16"/>
        <v>0</v>
      </c>
      <c r="N46" s="3">
        <f t="shared" si="15"/>
        <v>3</v>
      </c>
    </row>
    <row r="47" spans="1:14" ht="12.75">
      <c r="A47" s="3" t="s">
        <v>51</v>
      </c>
      <c r="B47" s="3">
        <v>0</v>
      </c>
      <c r="C47" s="3">
        <v>726</v>
      </c>
      <c r="D47" s="3">
        <v>150</v>
      </c>
      <c r="E47" s="3">
        <f t="shared" si="12"/>
        <v>876</v>
      </c>
      <c r="F47" s="3">
        <v>387</v>
      </c>
      <c r="G47" s="3">
        <v>12</v>
      </c>
      <c r="H47" s="3">
        <f t="shared" si="13"/>
        <v>399</v>
      </c>
      <c r="K47" s="3">
        <f t="shared" si="14"/>
        <v>0</v>
      </c>
      <c r="L47" s="3">
        <v>0</v>
      </c>
      <c r="M47" s="3">
        <f t="shared" si="16"/>
        <v>0</v>
      </c>
      <c r="N47" s="3">
        <f t="shared" si="15"/>
        <v>1275</v>
      </c>
    </row>
    <row r="48" spans="1:14" ht="12.75">
      <c r="A48" s="3" t="s">
        <v>73</v>
      </c>
      <c r="B48" s="3">
        <v>0</v>
      </c>
      <c r="C48" s="3">
        <v>0</v>
      </c>
      <c r="D48" s="3">
        <v>87</v>
      </c>
      <c r="E48" s="3">
        <f t="shared" si="12"/>
        <v>87</v>
      </c>
      <c r="F48" s="3">
        <v>0</v>
      </c>
      <c r="G48" s="3">
        <v>0</v>
      </c>
      <c r="H48" s="3">
        <f t="shared" si="13"/>
        <v>0</v>
      </c>
      <c r="I48" s="3">
        <v>0</v>
      </c>
      <c r="J48" s="3">
        <v>0</v>
      </c>
      <c r="K48" s="3">
        <f t="shared" si="14"/>
        <v>0</v>
      </c>
      <c r="L48" s="3">
        <v>0</v>
      </c>
      <c r="M48" s="3">
        <f t="shared" si="16"/>
        <v>0</v>
      </c>
      <c r="N48" s="3">
        <f t="shared" si="15"/>
        <v>87</v>
      </c>
    </row>
    <row r="49" spans="1:14" ht="13.5" thickBot="1">
      <c r="A49" s="4" t="s">
        <v>12</v>
      </c>
      <c r="B49" s="5">
        <f aca="true" t="shared" si="17" ref="B49:N49">SUM(B27:B48)</f>
        <v>39</v>
      </c>
      <c r="C49" s="5">
        <f t="shared" si="17"/>
        <v>9291</v>
      </c>
      <c r="D49" s="5">
        <f t="shared" si="17"/>
        <v>3801.5</v>
      </c>
      <c r="E49" s="11">
        <f t="shared" si="17"/>
        <v>13131.5</v>
      </c>
      <c r="F49" s="5">
        <f t="shared" si="17"/>
        <v>4792</v>
      </c>
      <c r="G49" s="5">
        <f t="shared" si="17"/>
        <v>1182</v>
      </c>
      <c r="H49" s="11">
        <f t="shared" si="17"/>
        <v>5974</v>
      </c>
      <c r="I49" s="5">
        <f t="shared" si="17"/>
        <v>264</v>
      </c>
      <c r="J49" s="5">
        <f t="shared" si="17"/>
        <v>556</v>
      </c>
      <c r="K49" s="11">
        <f t="shared" si="17"/>
        <v>820</v>
      </c>
      <c r="L49" s="5">
        <f t="shared" si="17"/>
        <v>0</v>
      </c>
      <c r="M49" s="11">
        <f t="shared" si="17"/>
        <v>0</v>
      </c>
      <c r="N49" s="11">
        <f t="shared" si="17"/>
        <v>19925.5</v>
      </c>
    </row>
    <row r="50" ht="13.5" thickTop="1"/>
    <row r="51" spans="1:2" ht="12.75">
      <c r="A51" s="2" t="s">
        <v>29</v>
      </c>
      <c r="B51" s="3">
        <v>0</v>
      </c>
    </row>
    <row r="52" spans="1:14" ht="12.75">
      <c r="A52" s="3" t="s">
        <v>29</v>
      </c>
      <c r="B52" s="3">
        <v>0</v>
      </c>
      <c r="C52" s="3">
        <v>0</v>
      </c>
      <c r="D52" s="3">
        <v>0</v>
      </c>
      <c r="E52" s="3">
        <f>SUM(B52:D52)</f>
        <v>0</v>
      </c>
      <c r="F52" s="3">
        <v>3027</v>
      </c>
      <c r="G52" s="3">
        <v>1664</v>
      </c>
      <c r="H52" s="3">
        <f>SUM(F52:G52)</f>
        <v>4691</v>
      </c>
      <c r="I52" s="3">
        <v>6</v>
      </c>
      <c r="J52" s="3">
        <v>978</v>
      </c>
      <c r="K52" s="3">
        <f>SUM(I52:J52)</f>
        <v>984</v>
      </c>
      <c r="L52" s="3">
        <v>0</v>
      </c>
      <c r="M52" s="3">
        <f>SUM(L52)</f>
        <v>0</v>
      </c>
      <c r="N52" s="3">
        <f>SUM(M52,K52,H52,E52)</f>
        <v>5675</v>
      </c>
    </row>
    <row r="53" spans="1:14" ht="13.5" thickBot="1">
      <c r="A53" s="4" t="s">
        <v>12</v>
      </c>
      <c r="B53" s="5">
        <f aca="true" t="shared" si="18" ref="B53:N53">SUM(B52)</f>
        <v>0</v>
      </c>
      <c r="C53" s="5">
        <f t="shared" si="18"/>
        <v>0</v>
      </c>
      <c r="D53" s="5">
        <f t="shared" si="18"/>
        <v>0</v>
      </c>
      <c r="E53" s="11">
        <f t="shared" si="18"/>
        <v>0</v>
      </c>
      <c r="F53" s="5">
        <f t="shared" si="18"/>
        <v>3027</v>
      </c>
      <c r="G53" s="5">
        <f t="shared" si="18"/>
        <v>1664</v>
      </c>
      <c r="H53" s="11">
        <f t="shared" si="18"/>
        <v>4691</v>
      </c>
      <c r="I53" s="5">
        <f t="shared" si="18"/>
        <v>6</v>
      </c>
      <c r="J53" s="5">
        <f t="shared" si="18"/>
        <v>978</v>
      </c>
      <c r="K53" s="11">
        <f t="shared" si="18"/>
        <v>984</v>
      </c>
      <c r="L53" s="5">
        <f t="shared" si="18"/>
        <v>0</v>
      </c>
      <c r="M53" s="11">
        <f t="shared" si="18"/>
        <v>0</v>
      </c>
      <c r="N53" s="11">
        <f t="shared" si="18"/>
        <v>5675</v>
      </c>
    </row>
    <row r="54" ht="13.5" thickTop="1"/>
    <row r="56" ht="12.75">
      <c r="A56" s="2" t="s">
        <v>52</v>
      </c>
    </row>
    <row r="57" spans="1:14" ht="12.75">
      <c r="A57" s="3" t="s">
        <v>53</v>
      </c>
      <c r="B57" s="3">
        <v>0</v>
      </c>
      <c r="C57" s="3">
        <v>44</v>
      </c>
      <c r="D57" s="3">
        <v>0</v>
      </c>
      <c r="E57" s="3">
        <f aca="true" t="shared" si="19" ref="E57:E69">SUM(B57:D57)</f>
        <v>44</v>
      </c>
      <c r="F57" s="3">
        <v>0</v>
      </c>
      <c r="G57" s="3">
        <v>0</v>
      </c>
      <c r="H57" s="3">
        <f aca="true" t="shared" si="20" ref="H57:H69">SUM(F57:G57)</f>
        <v>0</v>
      </c>
      <c r="I57" s="3">
        <v>0</v>
      </c>
      <c r="J57" s="3">
        <v>0</v>
      </c>
      <c r="K57" s="3">
        <f aca="true" t="shared" si="21" ref="K57:K69">SUM(I57:J57)</f>
        <v>0</v>
      </c>
      <c r="L57" s="3">
        <v>0</v>
      </c>
      <c r="M57" s="3">
        <f>SUM(L57)</f>
        <v>0</v>
      </c>
      <c r="N57" s="3">
        <f aca="true" t="shared" si="22" ref="N57:N69">SUM(M57,K57,H57,E57)</f>
        <v>44</v>
      </c>
    </row>
    <row r="58" spans="1:14" ht="12.75">
      <c r="A58" s="3" t="s">
        <v>54</v>
      </c>
      <c r="B58" s="3">
        <v>0</v>
      </c>
      <c r="C58" s="3">
        <v>0</v>
      </c>
      <c r="D58" s="3">
        <v>0</v>
      </c>
      <c r="E58" s="3">
        <f t="shared" si="19"/>
        <v>0</v>
      </c>
      <c r="F58" s="3">
        <v>0</v>
      </c>
      <c r="G58" s="3">
        <v>0</v>
      </c>
      <c r="H58" s="3">
        <f t="shared" si="20"/>
        <v>0</v>
      </c>
      <c r="I58" s="3">
        <v>78</v>
      </c>
      <c r="J58" s="3">
        <v>66</v>
      </c>
      <c r="K58" s="3">
        <f t="shared" si="21"/>
        <v>144</v>
      </c>
      <c r="L58" s="3">
        <v>102</v>
      </c>
      <c r="M58" s="3">
        <f aca="true" t="shared" si="23" ref="M58:M68">SUM(L58)</f>
        <v>102</v>
      </c>
      <c r="N58" s="3">
        <f t="shared" si="22"/>
        <v>246</v>
      </c>
    </row>
    <row r="59" spans="1:14" ht="12.75">
      <c r="A59" s="3" t="s">
        <v>55</v>
      </c>
      <c r="B59" s="3">
        <v>0</v>
      </c>
      <c r="C59" s="3">
        <v>1165</v>
      </c>
      <c r="D59" s="3">
        <v>244</v>
      </c>
      <c r="E59" s="3">
        <f t="shared" si="19"/>
        <v>1409</v>
      </c>
      <c r="F59" s="3">
        <v>579</v>
      </c>
      <c r="G59" s="3">
        <v>235</v>
      </c>
      <c r="H59" s="3">
        <f t="shared" si="20"/>
        <v>814</v>
      </c>
      <c r="I59" s="3">
        <v>82</v>
      </c>
      <c r="J59" s="3">
        <v>222</v>
      </c>
      <c r="K59" s="3">
        <f t="shared" si="21"/>
        <v>304</v>
      </c>
      <c r="L59" s="3">
        <v>0</v>
      </c>
      <c r="M59" s="3">
        <f t="shared" si="23"/>
        <v>0</v>
      </c>
      <c r="N59" s="3">
        <f t="shared" si="22"/>
        <v>2527</v>
      </c>
    </row>
    <row r="60" spans="1:14" ht="12.75">
      <c r="A60" s="3" t="s">
        <v>56</v>
      </c>
      <c r="B60" s="3">
        <v>0</v>
      </c>
      <c r="C60" s="3">
        <v>1970</v>
      </c>
      <c r="D60" s="3">
        <v>57</v>
      </c>
      <c r="E60" s="3">
        <f t="shared" si="19"/>
        <v>2027</v>
      </c>
      <c r="F60" s="3">
        <v>387</v>
      </c>
      <c r="G60" s="3">
        <v>25</v>
      </c>
      <c r="H60" s="3">
        <f t="shared" si="20"/>
        <v>412</v>
      </c>
      <c r="I60" s="3">
        <v>33</v>
      </c>
      <c r="J60" s="3">
        <v>39</v>
      </c>
      <c r="K60" s="3">
        <f t="shared" si="21"/>
        <v>72</v>
      </c>
      <c r="L60" s="3">
        <v>16</v>
      </c>
      <c r="M60" s="3">
        <f t="shared" si="23"/>
        <v>16</v>
      </c>
      <c r="N60" s="3">
        <f t="shared" si="22"/>
        <v>2527</v>
      </c>
    </row>
    <row r="61" spans="1:14" ht="12.75">
      <c r="A61" s="3" t="s">
        <v>25</v>
      </c>
      <c r="B61" s="3">
        <v>0</v>
      </c>
      <c r="C61" s="3">
        <v>758</v>
      </c>
      <c r="D61" s="3">
        <v>234</v>
      </c>
      <c r="E61" s="3">
        <f t="shared" si="19"/>
        <v>992</v>
      </c>
      <c r="F61" s="3">
        <v>462</v>
      </c>
      <c r="G61" s="3">
        <v>414</v>
      </c>
      <c r="H61" s="3">
        <f t="shared" si="20"/>
        <v>876</v>
      </c>
      <c r="I61" s="3">
        <v>285</v>
      </c>
      <c r="J61" s="3">
        <v>768</v>
      </c>
      <c r="K61" s="3">
        <f t="shared" si="21"/>
        <v>1053</v>
      </c>
      <c r="L61" s="3">
        <v>108</v>
      </c>
      <c r="M61" s="3">
        <f t="shared" si="23"/>
        <v>108</v>
      </c>
      <c r="N61" s="3">
        <f t="shared" si="22"/>
        <v>3029</v>
      </c>
    </row>
    <row r="62" spans="1:14" ht="12.75">
      <c r="A62" s="7" t="s">
        <v>74</v>
      </c>
      <c r="B62" s="3">
        <v>0</v>
      </c>
      <c r="C62" s="3">
        <v>268</v>
      </c>
      <c r="D62" s="3">
        <v>0</v>
      </c>
      <c r="E62" s="3">
        <f t="shared" si="19"/>
        <v>268</v>
      </c>
      <c r="F62" s="3">
        <v>3</v>
      </c>
      <c r="G62" s="3">
        <v>3</v>
      </c>
      <c r="H62" s="3">
        <f t="shared" si="20"/>
        <v>6</v>
      </c>
      <c r="I62" s="3">
        <v>0</v>
      </c>
      <c r="J62" s="3">
        <v>0</v>
      </c>
      <c r="K62" s="3">
        <f t="shared" si="21"/>
        <v>0</v>
      </c>
      <c r="L62" s="3">
        <v>0</v>
      </c>
      <c r="M62" s="3">
        <f t="shared" si="23"/>
        <v>0</v>
      </c>
      <c r="N62" s="3">
        <f t="shared" si="22"/>
        <v>274</v>
      </c>
    </row>
    <row r="63" spans="1:14" ht="12.75">
      <c r="A63" s="3" t="s">
        <v>57</v>
      </c>
      <c r="B63" s="3">
        <v>228</v>
      </c>
      <c r="C63" s="3">
        <v>3255</v>
      </c>
      <c r="D63" s="3">
        <v>934</v>
      </c>
      <c r="E63" s="3">
        <f t="shared" si="19"/>
        <v>4417</v>
      </c>
      <c r="F63" s="3">
        <v>726</v>
      </c>
      <c r="G63" s="3">
        <v>204</v>
      </c>
      <c r="H63" s="3">
        <f t="shared" si="20"/>
        <v>930</v>
      </c>
      <c r="I63" s="3">
        <v>141</v>
      </c>
      <c r="J63" s="3">
        <v>71</v>
      </c>
      <c r="K63" s="3">
        <f t="shared" si="21"/>
        <v>212</v>
      </c>
      <c r="L63" s="3">
        <v>16</v>
      </c>
      <c r="M63" s="3">
        <f t="shared" si="23"/>
        <v>16</v>
      </c>
      <c r="N63" s="3">
        <f t="shared" si="22"/>
        <v>5575</v>
      </c>
    </row>
    <row r="64" spans="1:14" ht="12.75">
      <c r="A64" s="3" t="s">
        <v>58</v>
      </c>
      <c r="B64" s="3">
        <v>0</v>
      </c>
      <c r="C64" s="3">
        <v>0</v>
      </c>
      <c r="D64" s="3">
        <v>0</v>
      </c>
      <c r="E64" s="3">
        <f t="shared" si="19"/>
        <v>0</v>
      </c>
      <c r="F64" s="3">
        <v>0</v>
      </c>
      <c r="G64" s="3">
        <v>0</v>
      </c>
      <c r="H64" s="3">
        <f t="shared" si="20"/>
        <v>0</v>
      </c>
      <c r="I64" s="3">
        <v>6</v>
      </c>
      <c r="J64" s="3">
        <v>18</v>
      </c>
      <c r="K64" s="3">
        <f t="shared" si="21"/>
        <v>24</v>
      </c>
      <c r="L64" s="3">
        <v>59</v>
      </c>
      <c r="M64" s="3">
        <f t="shared" si="23"/>
        <v>59</v>
      </c>
      <c r="N64" s="3">
        <f t="shared" si="22"/>
        <v>83</v>
      </c>
    </row>
    <row r="65" spans="1:14" ht="12.75">
      <c r="A65" s="3" t="s">
        <v>59</v>
      </c>
      <c r="B65" s="3">
        <v>0</v>
      </c>
      <c r="C65" s="3">
        <v>0</v>
      </c>
      <c r="D65" s="3">
        <v>0</v>
      </c>
      <c r="E65" s="3">
        <f t="shared" si="19"/>
        <v>0</v>
      </c>
      <c r="F65" s="3">
        <v>9</v>
      </c>
      <c r="G65" s="3">
        <v>0</v>
      </c>
      <c r="H65" s="3">
        <f t="shared" si="20"/>
        <v>9</v>
      </c>
      <c r="I65" s="3">
        <v>0</v>
      </c>
      <c r="J65" s="3">
        <v>0</v>
      </c>
      <c r="K65" s="3">
        <f t="shared" si="21"/>
        <v>0</v>
      </c>
      <c r="M65" s="3">
        <f t="shared" si="23"/>
        <v>0</v>
      </c>
      <c r="N65" s="3">
        <f t="shared" si="22"/>
        <v>9</v>
      </c>
    </row>
    <row r="66" spans="1:14" ht="12.75">
      <c r="A66" s="3" t="s">
        <v>60</v>
      </c>
      <c r="B66" s="3">
        <v>0</v>
      </c>
      <c r="C66" s="3">
        <v>1428</v>
      </c>
      <c r="D66" s="3">
        <v>0</v>
      </c>
      <c r="E66" s="3">
        <f t="shared" si="19"/>
        <v>1428</v>
      </c>
      <c r="F66" s="3">
        <v>117</v>
      </c>
      <c r="G66" s="3">
        <v>92</v>
      </c>
      <c r="H66" s="3">
        <f t="shared" si="20"/>
        <v>209</v>
      </c>
      <c r="I66" s="3">
        <v>81</v>
      </c>
      <c r="J66" s="3">
        <v>117</v>
      </c>
      <c r="K66" s="3">
        <f t="shared" si="21"/>
        <v>198</v>
      </c>
      <c r="L66" s="3">
        <v>154</v>
      </c>
      <c r="M66" s="3">
        <f t="shared" si="23"/>
        <v>154</v>
      </c>
      <c r="N66" s="3">
        <f t="shared" si="22"/>
        <v>1989</v>
      </c>
    </row>
    <row r="67" spans="1:14" ht="14.25" customHeight="1">
      <c r="A67" s="7" t="s">
        <v>78</v>
      </c>
      <c r="B67" s="3">
        <v>0</v>
      </c>
      <c r="C67" s="3">
        <v>4</v>
      </c>
      <c r="D67" s="3">
        <v>0</v>
      </c>
      <c r="E67" s="3">
        <f t="shared" si="19"/>
        <v>4</v>
      </c>
      <c r="F67" s="3">
        <v>0</v>
      </c>
      <c r="G67" s="3">
        <v>0</v>
      </c>
      <c r="H67" s="3">
        <f t="shared" si="20"/>
        <v>0</v>
      </c>
      <c r="I67" s="3">
        <v>0</v>
      </c>
      <c r="J67" s="3">
        <v>0</v>
      </c>
      <c r="K67" s="3">
        <f t="shared" si="21"/>
        <v>0</v>
      </c>
      <c r="L67" s="3">
        <v>0</v>
      </c>
      <c r="M67" s="3">
        <f t="shared" si="23"/>
        <v>0</v>
      </c>
      <c r="N67" s="3">
        <f t="shared" si="22"/>
        <v>4</v>
      </c>
    </row>
    <row r="68" spans="1:14" ht="12.75">
      <c r="A68" s="3" t="s">
        <v>61</v>
      </c>
      <c r="B68" s="3">
        <v>0</v>
      </c>
      <c r="C68" s="3">
        <v>0</v>
      </c>
      <c r="D68" s="3">
        <v>0</v>
      </c>
      <c r="E68" s="3">
        <f t="shared" si="19"/>
        <v>0</v>
      </c>
      <c r="F68" s="3">
        <v>0</v>
      </c>
      <c r="G68" s="3">
        <v>0</v>
      </c>
      <c r="H68" s="3">
        <f t="shared" si="20"/>
        <v>0</v>
      </c>
      <c r="I68" s="3">
        <v>9</v>
      </c>
      <c r="J68" s="3">
        <v>0</v>
      </c>
      <c r="K68" s="3">
        <f t="shared" si="21"/>
        <v>9</v>
      </c>
      <c r="L68" s="3">
        <v>0</v>
      </c>
      <c r="M68" s="3">
        <f t="shared" si="23"/>
        <v>0</v>
      </c>
      <c r="N68" s="3">
        <f t="shared" si="22"/>
        <v>9</v>
      </c>
    </row>
    <row r="69" spans="1:14" ht="12.75">
      <c r="A69" s="3" t="s">
        <v>75</v>
      </c>
      <c r="B69" s="3">
        <v>0</v>
      </c>
      <c r="C69" s="3">
        <v>0</v>
      </c>
      <c r="D69" s="3">
        <v>18</v>
      </c>
      <c r="E69" s="3">
        <f t="shared" si="19"/>
        <v>18</v>
      </c>
      <c r="F69" s="3">
        <v>0</v>
      </c>
      <c r="G69" s="3">
        <v>0</v>
      </c>
      <c r="H69" s="3">
        <f t="shared" si="20"/>
        <v>0</v>
      </c>
      <c r="I69" s="3">
        <v>0</v>
      </c>
      <c r="J69" s="3">
        <v>0</v>
      </c>
      <c r="K69" s="3">
        <f t="shared" si="21"/>
        <v>0</v>
      </c>
      <c r="L69" s="3">
        <v>0</v>
      </c>
      <c r="M69" s="3">
        <v>0</v>
      </c>
      <c r="N69" s="3">
        <f t="shared" si="22"/>
        <v>18</v>
      </c>
    </row>
    <row r="70" spans="1:14" ht="13.5" thickBot="1">
      <c r="A70" s="4" t="s">
        <v>12</v>
      </c>
      <c r="B70" s="5">
        <f aca="true" t="shared" si="24" ref="B70:M70">SUM(B57:B69)</f>
        <v>228</v>
      </c>
      <c r="C70" s="5">
        <f t="shared" si="24"/>
        <v>8892</v>
      </c>
      <c r="D70" s="5">
        <f t="shared" si="24"/>
        <v>1487</v>
      </c>
      <c r="E70" s="11">
        <f t="shared" si="24"/>
        <v>10607</v>
      </c>
      <c r="F70" s="5">
        <f t="shared" si="24"/>
        <v>2283</v>
      </c>
      <c r="G70" s="5">
        <f t="shared" si="24"/>
        <v>973</v>
      </c>
      <c r="H70" s="11">
        <f t="shared" si="24"/>
        <v>3256</v>
      </c>
      <c r="I70" s="5">
        <f t="shared" si="24"/>
        <v>715</v>
      </c>
      <c r="J70" s="5">
        <f t="shared" si="24"/>
        <v>1301</v>
      </c>
      <c r="K70" s="11">
        <f t="shared" si="24"/>
        <v>2016</v>
      </c>
      <c r="L70" s="5">
        <f t="shared" si="24"/>
        <v>455</v>
      </c>
      <c r="M70" s="11">
        <f t="shared" si="24"/>
        <v>455</v>
      </c>
      <c r="N70" s="11">
        <f>SUM(N57:N69)</f>
        <v>16334</v>
      </c>
    </row>
    <row r="71" spans="1:14" ht="13.5" thickTop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8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4" ht="12.75">
      <c r="A74" s="2" t="s">
        <v>62</v>
      </c>
    </row>
    <row r="75" spans="1:14" ht="12.75">
      <c r="A75" s="3" t="s">
        <v>71</v>
      </c>
      <c r="B75" s="3">
        <v>0</v>
      </c>
      <c r="C75" s="3">
        <v>8</v>
      </c>
      <c r="D75" s="3">
        <v>0</v>
      </c>
      <c r="E75" s="3">
        <f aca="true" t="shared" si="25" ref="E75:E80">SUM(B75:D75)</f>
        <v>8</v>
      </c>
      <c r="F75" s="3">
        <v>0</v>
      </c>
      <c r="G75" s="3">
        <v>0</v>
      </c>
      <c r="H75" s="3">
        <f aca="true" t="shared" si="26" ref="H75:H80">SUM(F75:G75)</f>
        <v>0</v>
      </c>
      <c r="I75" s="3">
        <v>0</v>
      </c>
      <c r="J75" s="3">
        <v>0</v>
      </c>
      <c r="K75" s="3">
        <f aca="true" t="shared" si="27" ref="K75:K80">SUM(I75:J75)</f>
        <v>0</v>
      </c>
      <c r="L75" s="3">
        <v>0</v>
      </c>
      <c r="M75" s="3">
        <v>0</v>
      </c>
      <c r="N75" s="3">
        <f aca="true" t="shared" si="28" ref="N75:N80">SUM(M75,K75,H75,E75)</f>
        <v>8</v>
      </c>
    </row>
    <row r="76" spans="1:14" ht="12.75">
      <c r="A76" s="3" t="s">
        <v>63</v>
      </c>
      <c r="B76" s="3">
        <v>0</v>
      </c>
      <c r="C76" s="3">
        <v>0</v>
      </c>
      <c r="D76" s="3">
        <v>24</v>
      </c>
      <c r="E76" s="3">
        <f>SUM(B76:D76)</f>
        <v>24</v>
      </c>
      <c r="F76" s="3">
        <v>0</v>
      </c>
      <c r="G76" s="3">
        <v>196.5</v>
      </c>
      <c r="H76" s="3">
        <f t="shared" si="26"/>
        <v>196.5</v>
      </c>
      <c r="I76" s="3">
        <v>0</v>
      </c>
      <c r="J76" s="3">
        <v>7.5</v>
      </c>
      <c r="K76" s="3">
        <f t="shared" si="27"/>
        <v>7.5</v>
      </c>
      <c r="L76" s="3">
        <v>1.5</v>
      </c>
      <c r="M76" s="3">
        <f>SUM(L76)</f>
        <v>1.5</v>
      </c>
      <c r="N76" s="3">
        <f t="shared" si="28"/>
        <v>229.5</v>
      </c>
    </row>
    <row r="77" spans="1:14" ht="12.75">
      <c r="A77" s="3" t="s">
        <v>64</v>
      </c>
      <c r="B77" s="3">
        <v>0</v>
      </c>
      <c r="C77" s="3">
        <v>33</v>
      </c>
      <c r="D77" s="3">
        <v>0</v>
      </c>
      <c r="E77" s="3">
        <f t="shared" si="25"/>
        <v>33</v>
      </c>
      <c r="F77" s="3">
        <v>45</v>
      </c>
      <c r="G77" s="3">
        <v>0</v>
      </c>
      <c r="H77" s="3">
        <f t="shared" si="26"/>
        <v>45</v>
      </c>
      <c r="I77" s="3">
        <v>0</v>
      </c>
      <c r="J77" s="3">
        <v>0</v>
      </c>
      <c r="K77" s="3">
        <f t="shared" si="27"/>
        <v>0</v>
      </c>
      <c r="L77" s="3">
        <v>0</v>
      </c>
      <c r="M77" s="3">
        <f>SUM(L77)</f>
        <v>0</v>
      </c>
      <c r="N77" s="3">
        <f t="shared" si="28"/>
        <v>78</v>
      </c>
    </row>
    <row r="78" spans="1:14" ht="12.75">
      <c r="A78" s="3" t="s">
        <v>65</v>
      </c>
      <c r="B78" s="3">
        <v>0</v>
      </c>
      <c r="C78" s="3">
        <v>892</v>
      </c>
      <c r="D78" s="3">
        <v>65</v>
      </c>
      <c r="E78" s="3">
        <f t="shared" si="25"/>
        <v>957</v>
      </c>
      <c r="F78" s="3">
        <v>108</v>
      </c>
      <c r="G78" s="3">
        <v>3</v>
      </c>
      <c r="H78" s="3">
        <f t="shared" si="26"/>
        <v>111</v>
      </c>
      <c r="I78" s="3">
        <v>0</v>
      </c>
      <c r="J78" s="3">
        <v>0</v>
      </c>
      <c r="K78" s="3">
        <f t="shared" si="27"/>
        <v>0</v>
      </c>
      <c r="M78" s="3">
        <f>SUM(L78)</f>
        <v>0</v>
      </c>
      <c r="N78" s="3">
        <f t="shared" si="28"/>
        <v>1068</v>
      </c>
    </row>
    <row r="79" spans="1:14" ht="12.75">
      <c r="A79" s="3" t="s">
        <v>66</v>
      </c>
      <c r="B79" s="3">
        <v>0</v>
      </c>
      <c r="C79" s="3">
        <v>18</v>
      </c>
      <c r="D79" s="3">
        <v>0</v>
      </c>
      <c r="E79" s="3">
        <f t="shared" si="25"/>
        <v>18</v>
      </c>
      <c r="F79" s="3">
        <v>12</v>
      </c>
      <c r="G79" s="3">
        <v>3</v>
      </c>
      <c r="H79" s="3">
        <f t="shared" si="26"/>
        <v>15</v>
      </c>
      <c r="I79" s="3">
        <v>0</v>
      </c>
      <c r="J79" s="3">
        <v>0</v>
      </c>
      <c r="K79" s="3">
        <f t="shared" si="27"/>
        <v>0</v>
      </c>
      <c r="M79" s="3">
        <f>SUM(L79)</f>
        <v>0</v>
      </c>
      <c r="N79" s="3">
        <f t="shared" si="28"/>
        <v>33</v>
      </c>
    </row>
    <row r="80" spans="1:14" ht="12.75">
      <c r="A80" s="3" t="s">
        <v>67</v>
      </c>
      <c r="E80" s="3">
        <f t="shared" si="25"/>
        <v>0</v>
      </c>
      <c r="H80" s="3">
        <f t="shared" si="26"/>
        <v>0</v>
      </c>
      <c r="K80" s="3">
        <f t="shared" si="27"/>
        <v>0</v>
      </c>
      <c r="M80" s="3">
        <f>SUM(L80)</f>
        <v>0</v>
      </c>
      <c r="N80" s="3">
        <f t="shared" si="28"/>
        <v>0</v>
      </c>
    </row>
    <row r="81" ht="12.75">
      <c r="A81" s="7"/>
    </row>
    <row r="82" spans="1:14" ht="13.5" thickBot="1">
      <c r="A82" s="4" t="s">
        <v>12</v>
      </c>
      <c r="B82" s="5">
        <f aca="true" t="shared" si="29" ref="B82:N82">SUM(B75:B80)</f>
        <v>0</v>
      </c>
      <c r="C82" s="5">
        <f t="shared" si="29"/>
        <v>951</v>
      </c>
      <c r="D82" s="5">
        <f t="shared" si="29"/>
        <v>89</v>
      </c>
      <c r="E82" s="11">
        <f t="shared" si="29"/>
        <v>1040</v>
      </c>
      <c r="F82" s="5">
        <f t="shared" si="29"/>
        <v>165</v>
      </c>
      <c r="G82" s="5">
        <f t="shared" si="29"/>
        <v>202.5</v>
      </c>
      <c r="H82" s="11">
        <f t="shared" si="29"/>
        <v>367.5</v>
      </c>
      <c r="I82" s="5">
        <f t="shared" si="29"/>
        <v>0</v>
      </c>
      <c r="J82" s="5">
        <f t="shared" si="29"/>
        <v>7.5</v>
      </c>
      <c r="K82" s="11">
        <f t="shared" si="29"/>
        <v>7.5</v>
      </c>
      <c r="L82" s="5">
        <f t="shared" si="29"/>
        <v>1.5</v>
      </c>
      <c r="M82" s="11">
        <f t="shared" si="29"/>
        <v>1.5</v>
      </c>
      <c r="N82" s="11">
        <f t="shared" si="29"/>
        <v>1416.5</v>
      </c>
    </row>
    <row r="83" spans="1:14" ht="13.5" thickTop="1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5" spans="1:14" s="10" customFormat="1" ht="13.5" thickBot="1">
      <c r="A85" s="10" t="s">
        <v>68</v>
      </c>
      <c r="B85" s="11">
        <f aca="true" t="shared" si="30" ref="B85:N85">B82+B70+B53+B49+B24+B11</f>
        <v>267</v>
      </c>
      <c r="C85" s="11">
        <f t="shared" si="30"/>
        <v>22160</v>
      </c>
      <c r="D85" s="11">
        <f t="shared" si="30"/>
        <v>8479.5</v>
      </c>
      <c r="E85" s="11">
        <f t="shared" si="30"/>
        <v>30906.5</v>
      </c>
      <c r="F85" s="11">
        <f t="shared" si="30"/>
        <v>17129</v>
      </c>
      <c r="G85" s="11">
        <f t="shared" si="30"/>
        <v>8054.5</v>
      </c>
      <c r="H85" s="11">
        <f t="shared" si="30"/>
        <v>25183.5</v>
      </c>
      <c r="I85" s="11">
        <f t="shared" si="30"/>
        <v>1753</v>
      </c>
      <c r="J85" s="11">
        <f t="shared" si="30"/>
        <v>5402.5</v>
      </c>
      <c r="K85" s="11">
        <f t="shared" si="30"/>
        <v>7155.5</v>
      </c>
      <c r="L85" s="11">
        <f t="shared" si="30"/>
        <v>1488.5</v>
      </c>
      <c r="M85" s="11">
        <f t="shared" si="30"/>
        <v>1488.5</v>
      </c>
      <c r="N85" s="11">
        <f t="shared" si="30"/>
        <v>64734</v>
      </c>
    </row>
    <row r="86" ht="13.5" thickTop="1"/>
  </sheetData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Spring 2003 (Frozen 1/21/03)</oddHeader>
    <oddFooter>&amp;L&amp;8Office of Institutional Research
&amp;D
&amp;F&amp;C&amp;8&amp;P</oddFooter>
  </headerFooter>
  <rowBreaks count="5" manualBreakCount="5">
    <brk id="12" max="255" man="1"/>
    <brk id="25" max="255" man="1"/>
    <brk id="50" max="255" man="1"/>
    <brk id="55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2003-02-13T00:32:07Z</cp:lastPrinted>
  <dcterms:created xsi:type="dcterms:W3CDTF">2001-10-02T16:29:59Z</dcterms:created>
  <dcterms:modified xsi:type="dcterms:W3CDTF">2003-02-15T00:02:18Z</dcterms:modified>
  <cp:category/>
  <cp:version/>
  <cp:contentType/>
  <cp:contentStatus/>
</cp:coreProperties>
</file>