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5300" windowHeight="90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W13" i="1" l="1"/>
  <c r="AV13" i="1"/>
  <c r="AU13" i="1"/>
  <c r="AT13" i="1"/>
  <c r="AR15" i="1" l="1"/>
  <c r="AQ15" i="1"/>
  <c r="AO15" i="1"/>
  <c r="AN15" i="1"/>
  <c r="AM15" i="1"/>
  <c r="AK15" i="1"/>
  <c r="AJ15" i="1"/>
  <c r="AI15" i="1"/>
  <c r="AG15" i="1"/>
  <c r="AF15" i="1"/>
  <c r="AE15" i="1"/>
  <c r="AC15" i="1"/>
  <c r="AB15" i="1"/>
  <c r="AA15" i="1"/>
  <c r="Y15" i="1"/>
  <c r="X15" i="1"/>
  <c r="W15" i="1"/>
  <c r="U15" i="1"/>
  <c r="T15" i="1"/>
  <c r="S15" i="1"/>
  <c r="Q15" i="1"/>
  <c r="P15" i="1"/>
  <c r="O15" i="1"/>
  <c r="M15" i="1"/>
  <c r="L15" i="1"/>
  <c r="K15" i="1"/>
  <c r="I15" i="1"/>
  <c r="H15" i="1"/>
  <c r="G15" i="1"/>
  <c r="E15" i="1"/>
  <c r="D15" i="1"/>
  <c r="C15" i="1"/>
  <c r="B15" i="1" l="1"/>
  <c r="E18" i="1" s="1"/>
  <c r="F15" i="1"/>
  <c r="I17" i="1" s="1"/>
  <c r="J15" i="1"/>
  <c r="M17" i="1" s="1"/>
  <c r="N15" i="1"/>
  <c r="Q18" i="1" s="1"/>
  <c r="R15" i="1"/>
  <c r="U18" i="1" s="1"/>
  <c r="V15" i="1"/>
  <c r="Y17" i="1" s="1"/>
  <c r="Z15" i="1"/>
  <c r="AC17" i="1" s="1"/>
  <c r="AD15" i="1"/>
  <c r="AG18" i="1" s="1"/>
  <c r="AH15" i="1"/>
  <c r="AK18" i="1" s="1"/>
  <c r="AL15" i="1"/>
  <c r="AO17" i="1" s="1"/>
  <c r="AP15" i="1"/>
  <c r="AS18" i="1" s="1"/>
  <c r="AW12" i="1"/>
  <c r="AW14" i="1"/>
  <c r="AT9" i="1"/>
  <c r="AT10" i="1"/>
  <c r="AT11" i="1"/>
  <c r="AT12" i="1"/>
  <c r="AT14" i="1"/>
  <c r="AW11" i="1"/>
  <c r="AU9" i="1"/>
  <c r="AU10" i="1"/>
  <c r="AU11" i="1"/>
  <c r="AU12" i="1"/>
  <c r="AU14" i="1"/>
  <c r="AW8" i="1"/>
  <c r="AW9" i="1"/>
  <c r="AW10" i="1"/>
  <c r="AV9" i="1"/>
  <c r="AV10" i="1"/>
  <c r="AV11" i="1"/>
  <c r="AV12" i="1"/>
  <c r="AV14" i="1"/>
  <c r="AS15" i="1"/>
  <c r="AT8" i="1"/>
  <c r="AU8" i="1"/>
  <c r="AV8" i="1"/>
  <c r="AO19" i="1" l="1"/>
  <c r="AO18" i="1"/>
  <c r="I18" i="1"/>
  <c r="AS19" i="1"/>
  <c r="AS17" i="1"/>
  <c r="AK19" i="1"/>
  <c r="AC18" i="1"/>
  <c r="AK17" i="1"/>
  <c r="U19" i="1"/>
  <c r="Y18" i="1"/>
  <c r="U17" i="1"/>
  <c r="E19" i="1"/>
  <c r="M18" i="1"/>
  <c r="E17" i="1"/>
  <c r="AG19" i="1"/>
  <c r="Q19" i="1"/>
  <c r="AG17" i="1"/>
  <c r="Q17" i="1"/>
  <c r="AC19" i="1"/>
  <c r="M19" i="1"/>
  <c r="Y19" i="1"/>
  <c r="I19" i="1"/>
  <c r="AV15" i="1"/>
  <c r="AU15" i="1"/>
  <c r="AT15" i="1"/>
  <c r="AW15" i="1"/>
  <c r="AW18" i="1" l="1"/>
  <c r="AW17" i="1"/>
  <c r="AW19" i="1"/>
</calcChain>
</file>

<file path=xl/sharedStrings.xml><?xml version="1.0" encoding="utf-8"?>
<sst xmlns="http://schemas.openxmlformats.org/spreadsheetml/2006/main" count="106" uniqueCount="35">
  <si>
    <t>University of Alabama in Huntsville</t>
  </si>
  <si>
    <t>Sr/Acad.</t>
  </si>
  <si>
    <t>Researchers</t>
  </si>
  <si>
    <t>Directors &amp;</t>
  </si>
  <si>
    <t>Advanced</t>
  </si>
  <si>
    <t>Entry-Level</t>
  </si>
  <si>
    <t>Computer/Other</t>
  </si>
  <si>
    <t>Custodial</t>
  </si>
  <si>
    <t>Service/</t>
  </si>
  <si>
    <t>Faculty</t>
  </si>
  <si>
    <t>Summary</t>
  </si>
  <si>
    <t>Administrators</t>
  </si>
  <si>
    <t>Managers</t>
  </si>
  <si>
    <t>Professionals</t>
  </si>
  <si>
    <t>Tech/Support</t>
  </si>
  <si>
    <t>Clericals</t>
  </si>
  <si>
    <t>Workers</t>
  </si>
  <si>
    <t>Maintenance</t>
  </si>
  <si>
    <t>Totals</t>
  </si>
  <si>
    <t>Major Unit</t>
  </si>
  <si>
    <t>Total</t>
  </si>
  <si>
    <t>President's Office</t>
  </si>
  <si>
    <t>Academic Affairs</t>
  </si>
  <si>
    <t>Finance/Administration</t>
  </si>
  <si>
    <t>University Advance.</t>
  </si>
  <si>
    <t>Diversity</t>
  </si>
  <si>
    <t>Research</t>
  </si>
  <si>
    <t>% Min.</t>
  </si>
  <si>
    <t>% Fem.</t>
  </si>
  <si>
    <t>% Blk.</t>
  </si>
  <si>
    <t>**Minority total includes Blacks</t>
  </si>
  <si>
    <t>Veterans</t>
  </si>
  <si>
    <t>IWDs</t>
  </si>
  <si>
    <t>Workforce Analysis Summary - Veterans and Individuals with Disabilities</t>
  </si>
  <si>
    <t>Student Affairs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</si>
</sst>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164" fontId="1" fillId="0" borderId="0" xfId="0" applyNumberFormat="1" applyFont="1" applyAlignment="1">
      <alignment horizontal="centerContinuous"/>
    </xf>
    <xf numFmtId="0" fontId="2" fillId="0" borderId="1" xfId="0" applyFont="1" applyBorder="1"/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2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textRotation="90"/>
    </xf>
    <xf numFmtId="0" fontId="2" fillId="0" borderId="8" xfId="0" applyFont="1" applyBorder="1" applyAlignment="1">
      <alignment textRotation="90"/>
    </xf>
    <xf numFmtId="0" fontId="2" fillId="0" borderId="8" xfId="0" applyFont="1" applyBorder="1"/>
    <xf numFmtId="0" fontId="2" fillId="0" borderId="8" xfId="0" applyFont="1" applyBorder="1" applyAlignment="1"/>
    <xf numFmtId="0" fontId="2" fillId="2" borderId="8" xfId="0" applyFont="1" applyFill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/>
    <xf numFmtId="0" fontId="3" fillId="0" borderId="8" xfId="0" applyFont="1" applyBorder="1" applyAlignment="1"/>
    <xf numFmtId="0" fontId="1" fillId="0" borderId="8" xfId="0" applyFont="1" applyBorder="1" applyAlignment="1">
      <alignment horizontal="center"/>
    </xf>
    <xf numFmtId="0" fontId="3" fillId="2" borderId="8" xfId="0" applyFont="1" applyFill="1" applyBorder="1"/>
    <xf numFmtId="0" fontId="2" fillId="0" borderId="8" xfId="0" quotePrefix="1" applyFont="1" applyBorder="1"/>
    <xf numFmtId="9" fontId="2" fillId="0" borderId="8" xfId="0" applyNumberFormat="1" applyFont="1" applyBorder="1" applyAlignment="1">
      <alignment textRotation="90"/>
    </xf>
    <xf numFmtId="0" fontId="2" fillId="0" borderId="9" xfId="0" quotePrefix="1" applyFont="1" applyBorder="1"/>
    <xf numFmtId="0" fontId="2" fillId="0" borderId="10" xfId="0" applyFont="1" applyBorder="1"/>
    <xf numFmtId="0" fontId="2" fillId="0" borderId="11" xfId="0" applyFont="1" applyBorder="1"/>
    <xf numFmtId="9" fontId="2" fillId="0" borderId="8" xfId="0" applyNumberFormat="1" applyFont="1" applyBorder="1"/>
    <xf numFmtId="0" fontId="1" fillId="0" borderId="0" xfId="0" applyFont="1"/>
    <xf numFmtId="0" fontId="2" fillId="0" borderId="9" xfId="0" quotePrefix="1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1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P15" sqref="AP15"/>
    </sheetView>
  </sheetViews>
  <sheetFormatPr defaultColWidth="9.140625" defaultRowHeight="12" x14ac:dyDescent="0.2"/>
  <cols>
    <col min="1" max="1" width="18.7109375" style="3" customWidth="1"/>
    <col min="2" max="2" width="3.7109375" style="3" customWidth="1"/>
    <col min="3" max="3" width="3.42578125" style="3" customWidth="1"/>
    <col min="4" max="4" width="3.7109375" style="3" customWidth="1"/>
    <col min="5" max="5" width="4" style="3" customWidth="1"/>
    <col min="6" max="6" width="3.7109375" style="3" customWidth="1"/>
    <col min="7" max="7" width="2.7109375" style="3" customWidth="1"/>
    <col min="8" max="8" width="3.140625" style="3" customWidth="1"/>
    <col min="9" max="9" width="3.42578125" style="3" customWidth="1"/>
    <col min="10" max="10" width="3.7109375" style="3" customWidth="1"/>
    <col min="11" max="11" width="3.28515625" style="3" customWidth="1"/>
    <col min="12" max="14" width="3.7109375" style="3" customWidth="1"/>
    <col min="15" max="15" width="3.28515625" style="3" customWidth="1"/>
    <col min="16" max="16" width="3.7109375" style="3" customWidth="1"/>
    <col min="17" max="17" width="3.5703125" style="3" customWidth="1"/>
    <col min="18" max="18" width="3.7109375" style="3" customWidth="1"/>
    <col min="19" max="19" width="3.42578125" style="3" customWidth="1"/>
    <col min="20" max="20" width="3.28515625" style="3" customWidth="1"/>
    <col min="21" max="21" width="4" style="3" customWidth="1"/>
    <col min="22" max="22" width="3.7109375" style="3" customWidth="1"/>
    <col min="23" max="23" width="2.7109375" style="3" customWidth="1"/>
    <col min="24" max="24" width="3.5703125" style="3" customWidth="1"/>
    <col min="25" max="25" width="3.85546875" style="3" customWidth="1"/>
    <col min="26" max="26" width="3.7109375" style="3" customWidth="1"/>
    <col min="27" max="27" width="3.28515625" style="3" customWidth="1"/>
    <col min="28" max="28" width="3.7109375" style="3" customWidth="1"/>
    <col min="29" max="29" width="3.5703125" style="3" customWidth="1"/>
    <col min="30" max="30" width="3.85546875" style="3" customWidth="1"/>
    <col min="31" max="31" width="3.140625" style="3" customWidth="1"/>
    <col min="32" max="32" width="3.7109375" style="3" customWidth="1"/>
    <col min="33" max="33" width="4" style="3" customWidth="1"/>
    <col min="34" max="34" width="3.85546875" style="3" customWidth="1"/>
    <col min="35" max="35" width="3.28515625" style="3" customWidth="1"/>
    <col min="36" max="36" width="4" style="3" customWidth="1"/>
    <col min="37" max="37" width="3.42578125" style="3" customWidth="1"/>
    <col min="38" max="39" width="3.28515625" style="3" customWidth="1"/>
    <col min="40" max="41" width="3.5703125" style="3" customWidth="1"/>
    <col min="42" max="43" width="3.28515625" style="3" customWidth="1"/>
    <col min="44" max="44" width="3.7109375" style="3" customWidth="1"/>
    <col min="45" max="45" width="3.85546875" style="3" customWidth="1"/>
    <col min="46" max="46" width="4.85546875" style="3" customWidth="1"/>
    <col min="47" max="47" width="4.42578125" style="3" customWidth="1"/>
    <col min="48" max="48" width="4.5703125" style="3" customWidth="1"/>
    <col min="49" max="49" width="5.42578125" style="3" customWidth="1"/>
    <col min="50" max="16384" width="9.140625" style="3"/>
  </cols>
  <sheetData>
    <row r="1" spans="1:49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x14ac:dyDescent="0.25">
      <c r="A3" s="4">
        <v>43343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</row>
    <row r="5" spans="1:49" ht="11.45" x14ac:dyDescent="0.2">
      <c r="A5" s="5"/>
      <c r="B5" s="6" t="s">
        <v>1</v>
      </c>
      <c r="C5" s="7"/>
      <c r="D5" s="7"/>
      <c r="E5" s="8"/>
      <c r="F5" s="6" t="s">
        <v>2</v>
      </c>
      <c r="G5" s="7"/>
      <c r="H5" s="7"/>
      <c r="I5" s="8"/>
      <c r="J5" s="6" t="s">
        <v>3</v>
      </c>
      <c r="K5" s="7"/>
      <c r="L5" s="7"/>
      <c r="M5" s="8"/>
      <c r="N5" s="6" t="s">
        <v>4</v>
      </c>
      <c r="O5" s="7"/>
      <c r="P5" s="7"/>
      <c r="Q5" s="8"/>
      <c r="R5" s="6" t="s">
        <v>5</v>
      </c>
      <c r="S5" s="7"/>
      <c r="T5" s="7"/>
      <c r="U5" s="8"/>
      <c r="V5" s="6" t="s">
        <v>6</v>
      </c>
      <c r="W5" s="7"/>
      <c r="X5" s="7"/>
      <c r="Y5" s="8"/>
      <c r="Z5" s="6" t="s">
        <v>4</v>
      </c>
      <c r="AA5" s="7"/>
      <c r="AB5" s="7"/>
      <c r="AC5" s="8"/>
      <c r="AD5" s="6" t="s">
        <v>5</v>
      </c>
      <c r="AE5" s="7"/>
      <c r="AF5" s="7"/>
      <c r="AG5" s="8"/>
      <c r="AH5" s="6" t="s">
        <v>7</v>
      </c>
      <c r="AI5" s="7"/>
      <c r="AJ5" s="7"/>
      <c r="AK5" s="8"/>
      <c r="AL5" s="6" t="s">
        <v>8</v>
      </c>
      <c r="AM5" s="7"/>
      <c r="AN5" s="7"/>
      <c r="AO5" s="8"/>
      <c r="AP5" s="6" t="s">
        <v>9</v>
      </c>
      <c r="AQ5" s="7"/>
      <c r="AR5" s="7"/>
      <c r="AS5" s="8"/>
      <c r="AT5" s="6" t="s">
        <v>10</v>
      </c>
      <c r="AU5" s="7"/>
      <c r="AV5" s="7"/>
      <c r="AW5" s="8"/>
    </row>
    <row r="6" spans="1:49" ht="14.45" x14ac:dyDescent="0.3">
      <c r="B6" s="34" t="s">
        <v>11</v>
      </c>
      <c r="C6" s="35"/>
      <c r="D6" s="35"/>
      <c r="E6" s="36"/>
      <c r="F6" s="34"/>
      <c r="G6" s="35"/>
      <c r="H6" s="35"/>
      <c r="I6" s="36"/>
      <c r="J6" s="9" t="s">
        <v>12</v>
      </c>
      <c r="K6" s="10"/>
      <c r="L6" s="10"/>
      <c r="M6" s="11"/>
      <c r="N6" s="34" t="s">
        <v>13</v>
      </c>
      <c r="O6" s="35"/>
      <c r="P6" s="35"/>
      <c r="Q6" s="36"/>
      <c r="R6" s="34" t="s">
        <v>13</v>
      </c>
      <c r="S6" s="35"/>
      <c r="T6" s="35"/>
      <c r="U6" s="36"/>
      <c r="V6" s="34" t="s">
        <v>14</v>
      </c>
      <c r="W6" s="35"/>
      <c r="X6" s="35"/>
      <c r="Y6" s="36"/>
      <c r="Z6" s="9" t="s">
        <v>15</v>
      </c>
      <c r="AA6" s="10"/>
      <c r="AB6" s="10"/>
      <c r="AC6" s="11"/>
      <c r="AD6" s="34" t="s">
        <v>15</v>
      </c>
      <c r="AE6" s="35"/>
      <c r="AF6" s="35"/>
      <c r="AG6" s="36"/>
      <c r="AH6" s="34" t="s">
        <v>16</v>
      </c>
      <c r="AI6" s="35"/>
      <c r="AJ6" s="35"/>
      <c r="AK6" s="36"/>
      <c r="AL6" s="34" t="s">
        <v>17</v>
      </c>
      <c r="AM6" s="37"/>
      <c r="AN6" s="37"/>
      <c r="AO6" s="38"/>
      <c r="AP6" s="34"/>
      <c r="AQ6" s="37"/>
      <c r="AR6" s="37"/>
      <c r="AS6" s="38"/>
      <c r="AT6" s="9" t="s">
        <v>18</v>
      </c>
      <c r="AU6" s="10"/>
      <c r="AV6" s="10"/>
      <c r="AW6" s="11"/>
    </row>
    <row r="7" spans="1:49" s="15" customFormat="1" ht="42" x14ac:dyDescent="0.2">
      <c r="A7" s="12" t="s">
        <v>19</v>
      </c>
      <c r="B7" s="13" t="s">
        <v>20</v>
      </c>
      <c r="C7" s="14" t="s">
        <v>31</v>
      </c>
      <c r="D7" s="14" t="s">
        <v>32</v>
      </c>
      <c r="E7" s="14"/>
      <c r="F7" s="13" t="s">
        <v>20</v>
      </c>
      <c r="G7" s="14" t="s">
        <v>31</v>
      </c>
      <c r="H7" s="14" t="s">
        <v>32</v>
      </c>
      <c r="I7" s="14"/>
      <c r="J7" s="13" t="s">
        <v>20</v>
      </c>
      <c r="K7" s="14" t="s">
        <v>31</v>
      </c>
      <c r="L7" s="14" t="s">
        <v>32</v>
      </c>
      <c r="M7" s="14"/>
      <c r="N7" s="13" t="s">
        <v>20</v>
      </c>
      <c r="O7" s="14" t="s">
        <v>31</v>
      </c>
      <c r="P7" s="14" t="s">
        <v>32</v>
      </c>
      <c r="Q7" s="14"/>
      <c r="R7" s="13" t="s">
        <v>20</v>
      </c>
      <c r="S7" s="14" t="s">
        <v>31</v>
      </c>
      <c r="T7" s="14" t="s">
        <v>32</v>
      </c>
      <c r="U7" s="14"/>
      <c r="V7" s="13" t="s">
        <v>20</v>
      </c>
      <c r="W7" s="14" t="s">
        <v>31</v>
      </c>
      <c r="X7" s="14" t="s">
        <v>32</v>
      </c>
      <c r="Y7" s="14"/>
      <c r="Z7" s="13" t="s">
        <v>20</v>
      </c>
      <c r="AA7" s="14" t="s">
        <v>31</v>
      </c>
      <c r="AB7" s="14" t="s">
        <v>32</v>
      </c>
      <c r="AC7" s="14"/>
      <c r="AD7" s="13" t="s">
        <v>20</v>
      </c>
      <c r="AE7" s="14" t="s">
        <v>31</v>
      </c>
      <c r="AF7" s="14" t="s">
        <v>32</v>
      </c>
      <c r="AG7" s="14"/>
      <c r="AH7" s="13" t="s">
        <v>20</v>
      </c>
      <c r="AI7" s="14" t="s">
        <v>31</v>
      </c>
      <c r="AJ7" s="14" t="s">
        <v>32</v>
      </c>
      <c r="AK7" s="14"/>
      <c r="AL7" s="13" t="s">
        <v>20</v>
      </c>
      <c r="AM7" s="14" t="s">
        <v>31</v>
      </c>
      <c r="AN7" s="14" t="s">
        <v>32</v>
      </c>
      <c r="AO7" s="14"/>
      <c r="AP7" s="13" t="s">
        <v>20</v>
      </c>
      <c r="AQ7" s="14" t="s">
        <v>31</v>
      </c>
      <c r="AR7" s="14" t="s">
        <v>32</v>
      </c>
      <c r="AS7" s="14"/>
      <c r="AT7" s="13" t="s">
        <v>20</v>
      </c>
      <c r="AU7" s="14" t="s">
        <v>31</v>
      </c>
      <c r="AV7" s="14" t="s">
        <v>32</v>
      </c>
      <c r="AW7" s="14"/>
    </row>
    <row r="8" spans="1:49" s="16" customFormat="1" ht="11.45" x14ac:dyDescent="0.2">
      <c r="A8" s="16" t="s">
        <v>21</v>
      </c>
      <c r="B8" s="17">
        <v>3</v>
      </c>
      <c r="F8" s="17">
        <v>0</v>
      </c>
      <c r="J8" s="17">
        <v>14</v>
      </c>
      <c r="N8" s="17">
        <v>9</v>
      </c>
      <c r="R8" s="17">
        <v>5</v>
      </c>
      <c r="V8" s="17">
        <v>0</v>
      </c>
      <c r="Z8" s="17">
        <v>0</v>
      </c>
      <c r="AD8" s="17">
        <v>0</v>
      </c>
      <c r="AH8" s="17">
        <v>0</v>
      </c>
      <c r="AL8" s="17">
        <v>0</v>
      </c>
      <c r="AP8" s="17">
        <v>0</v>
      </c>
      <c r="AT8" s="17">
        <f t="shared" ref="AT8:AW14" si="0">+AP8+AL8+AH8+AD8+Z8+V8+R8+N8+J8+F8+B8</f>
        <v>31</v>
      </c>
      <c r="AU8" s="16">
        <f t="shared" si="0"/>
        <v>0</v>
      </c>
      <c r="AV8" s="16">
        <f t="shared" si="0"/>
        <v>0</v>
      </c>
      <c r="AW8" s="16">
        <f t="shared" si="0"/>
        <v>0</v>
      </c>
    </row>
    <row r="9" spans="1:49" s="16" customFormat="1" ht="11.45" x14ac:dyDescent="0.2">
      <c r="A9" s="16" t="s">
        <v>22</v>
      </c>
      <c r="B9" s="17">
        <v>23</v>
      </c>
      <c r="D9" s="16">
        <v>1</v>
      </c>
      <c r="F9" s="17">
        <v>15</v>
      </c>
      <c r="J9" s="17">
        <v>13</v>
      </c>
      <c r="L9" s="16">
        <v>1</v>
      </c>
      <c r="N9" s="17">
        <v>60</v>
      </c>
      <c r="O9" s="16">
        <v>1</v>
      </c>
      <c r="P9" s="16">
        <v>1</v>
      </c>
      <c r="R9" s="17">
        <v>31</v>
      </c>
      <c r="S9" s="16">
        <v>1</v>
      </c>
      <c r="T9" s="16">
        <v>1</v>
      </c>
      <c r="V9" s="17">
        <v>42</v>
      </c>
      <c r="W9" s="16">
        <v>1</v>
      </c>
      <c r="X9" s="16">
        <v>2</v>
      </c>
      <c r="Z9" s="17">
        <v>54</v>
      </c>
      <c r="AA9" s="16">
        <v>1</v>
      </c>
      <c r="AB9" s="16">
        <v>2</v>
      </c>
      <c r="AD9" s="17">
        <v>21</v>
      </c>
      <c r="AE9" s="16">
        <v>1</v>
      </c>
      <c r="AF9" s="16">
        <v>1</v>
      </c>
      <c r="AH9" s="17">
        <v>0</v>
      </c>
      <c r="AL9" s="17">
        <v>0</v>
      </c>
      <c r="AP9" s="18">
        <v>345</v>
      </c>
      <c r="AQ9" s="16">
        <v>4</v>
      </c>
      <c r="AR9" s="16">
        <v>8</v>
      </c>
      <c r="AT9" s="17">
        <f t="shared" si="0"/>
        <v>604</v>
      </c>
      <c r="AU9" s="16">
        <f t="shared" si="0"/>
        <v>9</v>
      </c>
      <c r="AV9" s="16">
        <f t="shared" si="0"/>
        <v>17</v>
      </c>
      <c r="AW9" s="16">
        <f t="shared" si="0"/>
        <v>0</v>
      </c>
    </row>
    <row r="10" spans="1:49" s="16" customFormat="1" ht="11.45" x14ac:dyDescent="0.2">
      <c r="A10" s="16" t="s">
        <v>23</v>
      </c>
      <c r="B10" s="17">
        <v>6</v>
      </c>
      <c r="D10" s="16">
        <v>1</v>
      </c>
      <c r="F10" s="17">
        <v>0</v>
      </c>
      <c r="J10" s="17">
        <v>12</v>
      </c>
      <c r="L10" s="16">
        <v>3</v>
      </c>
      <c r="N10" s="17">
        <v>17</v>
      </c>
      <c r="P10" s="16">
        <v>1</v>
      </c>
      <c r="R10" s="17">
        <v>17</v>
      </c>
      <c r="T10" s="16">
        <v>1</v>
      </c>
      <c r="V10" s="17">
        <v>2</v>
      </c>
      <c r="Z10" s="17">
        <v>10</v>
      </c>
      <c r="AB10" s="16">
        <v>1</v>
      </c>
      <c r="AD10" s="17">
        <v>19</v>
      </c>
      <c r="AH10" s="17">
        <v>51</v>
      </c>
      <c r="AJ10" s="16">
        <v>8</v>
      </c>
      <c r="AL10" s="17">
        <v>75</v>
      </c>
      <c r="AM10" s="16">
        <v>7</v>
      </c>
      <c r="AN10" s="16">
        <v>1</v>
      </c>
      <c r="AP10" s="17">
        <v>0</v>
      </c>
      <c r="AT10" s="17">
        <f t="shared" si="0"/>
        <v>209</v>
      </c>
      <c r="AU10" s="16">
        <f t="shared" si="0"/>
        <v>7</v>
      </c>
      <c r="AV10" s="16">
        <f t="shared" si="0"/>
        <v>16</v>
      </c>
      <c r="AW10" s="16">
        <f t="shared" si="0"/>
        <v>0</v>
      </c>
    </row>
    <row r="11" spans="1:49" s="16" customFormat="1" ht="11.45" x14ac:dyDescent="0.2">
      <c r="A11" s="16" t="s">
        <v>24</v>
      </c>
      <c r="B11" s="17">
        <v>2</v>
      </c>
      <c r="F11" s="17">
        <v>0</v>
      </c>
      <c r="J11" s="17">
        <v>3</v>
      </c>
      <c r="N11" s="17">
        <v>10</v>
      </c>
      <c r="R11" s="17">
        <v>4</v>
      </c>
      <c r="V11" s="17">
        <v>6</v>
      </c>
      <c r="X11" s="16">
        <v>1</v>
      </c>
      <c r="Z11" s="17">
        <v>0</v>
      </c>
      <c r="AD11" s="17">
        <v>0</v>
      </c>
      <c r="AH11" s="17">
        <v>0</v>
      </c>
      <c r="AL11" s="17">
        <v>0</v>
      </c>
      <c r="AP11" s="17">
        <v>0</v>
      </c>
      <c r="AT11" s="17">
        <f t="shared" si="0"/>
        <v>25</v>
      </c>
      <c r="AU11" s="16">
        <f t="shared" si="0"/>
        <v>0</v>
      </c>
      <c r="AV11" s="16">
        <f t="shared" si="0"/>
        <v>1</v>
      </c>
      <c r="AW11" s="16">
        <f t="shared" si="0"/>
        <v>0</v>
      </c>
    </row>
    <row r="12" spans="1:49" s="16" customFormat="1" ht="11.45" x14ac:dyDescent="0.2">
      <c r="A12" s="16" t="s">
        <v>25</v>
      </c>
      <c r="B12" s="17">
        <v>1</v>
      </c>
      <c r="F12" s="17">
        <v>0</v>
      </c>
      <c r="J12" s="17">
        <v>0</v>
      </c>
      <c r="N12" s="17">
        <v>2</v>
      </c>
      <c r="R12" s="17">
        <v>1</v>
      </c>
      <c r="V12" s="17">
        <v>0</v>
      </c>
      <c r="Z12" s="17">
        <v>1</v>
      </c>
      <c r="AD12" s="17">
        <v>0</v>
      </c>
      <c r="AH12" s="17">
        <v>0</v>
      </c>
      <c r="AL12" s="17">
        <v>0</v>
      </c>
      <c r="AP12" s="17">
        <v>0</v>
      </c>
      <c r="AT12" s="17">
        <f t="shared" si="0"/>
        <v>5</v>
      </c>
      <c r="AU12" s="16">
        <f t="shared" si="0"/>
        <v>0</v>
      </c>
      <c r="AV12" s="16">
        <f t="shared" si="0"/>
        <v>0</v>
      </c>
      <c r="AW12" s="16">
        <f t="shared" si="0"/>
        <v>0</v>
      </c>
    </row>
    <row r="13" spans="1:49" s="16" customFormat="1" x14ac:dyDescent="0.2">
      <c r="A13" s="16" t="s">
        <v>34</v>
      </c>
      <c r="B13" s="17">
        <v>4</v>
      </c>
      <c r="F13" s="17">
        <v>0</v>
      </c>
      <c r="J13" s="17">
        <v>11</v>
      </c>
      <c r="N13" s="17">
        <v>11</v>
      </c>
      <c r="R13" s="17">
        <v>37</v>
      </c>
      <c r="V13" s="17">
        <v>0</v>
      </c>
      <c r="Z13" s="17">
        <v>6</v>
      </c>
      <c r="AB13" s="16">
        <v>1</v>
      </c>
      <c r="AD13" s="17">
        <v>2</v>
      </c>
      <c r="AH13" s="17">
        <v>1</v>
      </c>
      <c r="AL13" s="17">
        <v>0</v>
      </c>
      <c r="AP13" s="17">
        <v>0</v>
      </c>
      <c r="AT13" s="17">
        <f t="shared" ref="AT13" si="1">+AP13+AL13+AH13+AD13+Z13+V13+R13+N13+J13+F13+B13</f>
        <v>72</v>
      </c>
      <c r="AU13" s="16">
        <f t="shared" ref="AU13" si="2">+AQ13+AM13+AI13+AE13+AA13+W13+S13+O13+K13+G13+C13</f>
        <v>0</v>
      </c>
      <c r="AV13" s="16">
        <f t="shared" ref="AV13" si="3">+AR13+AN13+AJ13+AF13+AB13+X13+T13+P13+L13+H13+D13</f>
        <v>1</v>
      </c>
      <c r="AW13" s="16">
        <f t="shared" ref="AW13" si="4">+AS13+AO13+AK13+AG13+AC13+Y13+U13+Q13+M13+I13+E13</f>
        <v>0</v>
      </c>
    </row>
    <row r="14" spans="1:49" s="15" customFormat="1" ht="11.45" x14ac:dyDescent="0.2">
      <c r="A14" s="15" t="s">
        <v>26</v>
      </c>
      <c r="B14" s="19">
        <v>11</v>
      </c>
      <c r="C14" s="16">
        <v>1</v>
      </c>
      <c r="D14" s="16"/>
      <c r="E14" s="16"/>
      <c r="F14" s="17">
        <v>338</v>
      </c>
      <c r="G14" s="16">
        <v>21</v>
      </c>
      <c r="H14" s="20">
        <v>9</v>
      </c>
      <c r="I14" s="16"/>
      <c r="J14" s="17">
        <v>8</v>
      </c>
      <c r="K14" s="16"/>
      <c r="L14" s="16"/>
      <c r="M14" s="16"/>
      <c r="N14" s="17">
        <v>23</v>
      </c>
      <c r="O14" s="16"/>
      <c r="P14" s="16"/>
      <c r="Q14" s="16"/>
      <c r="R14" s="17">
        <v>25</v>
      </c>
      <c r="S14" s="16">
        <v>1</v>
      </c>
      <c r="T14" s="16"/>
      <c r="U14" s="16"/>
      <c r="V14" s="17">
        <v>6</v>
      </c>
      <c r="W14" s="16">
        <v>1</v>
      </c>
      <c r="X14" s="16"/>
      <c r="Y14" s="16"/>
      <c r="Z14" s="17">
        <v>5</v>
      </c>
      <c r="AA14" s="16"/>
      <c r="AB14" s="16"/>
      <c r="AC14" s="16"/>
      <c r="AD14" s="17">
        <v>3</v>
      </c>
      <c r="AE14" s="16"/>
      <c r="AF14" s="16"/>
      <c r="AG14" s="16"/>
      <c r="AH14" s="17">
        <v>0</v>
      </c>
      <c r="AI14" s="16"/>
      <c r="AJ14" s="16"/>
      <c r="AK14" s="16"/>
      <c r="AL14" s="17">
        <v>0</v>
      </c>
      <c r="AM14" s="16"/>
      <c r="AN14" s="16"/>
      <c r="AO14" s="16"/>
      <c r="AP14" s="19">
        <v>2</v>
      </c>
      <c r="AT14" s="17">
        <f t="shared" si="0"/>
        <v>421</v>
      </c>
      <c r="AU14" s="16">
        <f t="shared" si="0"/>
        <v>24</v>
      </c>
      <c r="AV14" s="16">
        <f t="shared" si="0"/>
        <v>9</v>
      </c>
      <c r="AW14" s="16">
        <f t="shared" si="0"/>
        <v>0</v>
      </c>
    </row>
    <row r="15" spans="1:49" s="15" customFormat="1" x14ac:dyDescent="0.25">
      <c r="A15" s="21" t="s">
        <v>18</v>
      </c>
      <c r="B15" s="19">
        <f>SUM(B8:B14)</f>
        <v>50</v>
      </c>
      <c r="C15" s="19">
        <f t="shared" ref="C15:AS15" si="5">SUM(C8:C14)</f>
        <v>1</v>
      </c>
      <c r="D15" s="19">
        <f t="shared" si="5"/>
        <v>2</v>
      </c>
      <c r="E15" s="19">
        <f t="shared" si="5"/>
        <v>0</v>
      </c>
      <c r="F15" s="19">
        <f t="shared" si="5"/>
        <v>353</v>
      </c>
      <c r="G15" s="19">
        <f t="shared" si="5"/>
        <v>21</v>
      </c>
      <c r="H15" s="22">
        <f t="shared" si="5"/>
        <v>9</v>
      </c>
      <c r="I15" s="19">
        <f t="shared" si="5"/>
        <v>0</v>
      </c>
      <c r="J15" s="19">
        <f t="shared" si="5"/>
        <v>61</v>
      </c>
      <c r="K15" s="19">
        <f t="shared" si="5"/>
        <v>0</v>
      </c>
      <c r="L15" s="19">
        <f t="shared" si="5"/>
        <v>4</v>
      </c>
      <c r="M15" s="19">
        <f t="shared" si="5"/>
        <v>0</v>
      </c>
      <c r="N15" s="19">
        <f t="shared" si="5"/>
        <v>132</v>
      </c>
      <c r="O15" s="19">
        <f t="shared" si="5"/>
        <v>1</v>
      </c>
      <c r="P15" s="19">
        <f t="shared" si="5"/>
        <v>2</v>
      </c>
      <c r="Q15" s="19">
        <f t="shared" si="5"/>
        <v>0</v>
      </c>
      <c r="R15" s="19">
        <f t="shared" si="5"/>
        <v>120</v>
      </c>
      <c r="S15" s="19">
        <f t="shared" si="5"/>
        <v>2</v>
      </c>
      <c r="T15" s="19">
        <f t="shared" si="5"/>
        <v>2</v>
      </c>
      <c r="U15" s="19">
        <f t="shared" si="5"/>
        <v>0</v>
      </c>
      <c r="V15" s="19">
        <f t="shared" si="5"/>
        <v>56</v>
      </c>
      <c r="W15" s="19">
        <f t="shared" si="5"/>
        <v>2</v>
      </c>
      <c r="X15" s="19">
        <f t="shared" si="5"/>
        <v>3</v>
      </c>
      <c r="Y15" s="19">
        <f t="shared" si="5"/>
        <v>0</v>
      </c>
      <c r="Z15" s="19">
        <f t="shared" si="5"/>
        <v>76</v>
      </c>
      <c r="AA15" s="19">
        <f t="shared" si="5"/>
        <v>1</v>
      </c>
      <c r="AB15" s="19">
        <f t="shared" si="5"/>
        <v>4</v>
      </c>
      <c r="AC15" s="19">
        <f t="shared" si="5"/>
        <v>0</v>
      </c>
      <c r="AD15" s="19">
        <f t="shared" si="5"/>
        <v>45</v>
      </c>
      <c r="AE15" s="19">
        <f t="shared" si="5"/>
        <v>1</v>
      </c>
      <c r="AF15" s="19">
        <f t="shared" si="5"/>
        <v>1</v>
      </c>
      <c r="AG15" s="19">
        <f t="shared" si="5"/>
        <v>0</v>
      </c>
      <c r="AH15" s="19">
        <f t="shared" si="5"/>
        <v>52</v>
      </c>
      <c r="AI15" s="19">
        <f t="shared" si="5"/>
        <v>0</v>
      </c>
      <c r="AJ15" s="19">
        <f t="shared" si="5"/>
        <v>8</v>
      </c>
      <c r="AK15" s="19">
        <f t="shared" si="5"/>
        <v>0</v>
      </c>
      <c r="AL15" s="19">
        <f t="shared" si="5"/>
        <v>75</v>
      </c>
      <c r="AM15" s="19">
        <f t="shared" si="5"/>
        <v>7</v>
      </c>
      <c r="AN15" s="19">
        <f t="shared" si="5"/>
        <v>1</v>
      </c>
      <c r="AO15" s="19">
        <f t="shared" si="5"/>
        <v>0</v>
      </c>
      <c r="AP15" s="22">
        <f t="shared" si="5"/>
        <v>347</v>
      </c>
      <c r="AQ15" s="19">
        <f t="shared" si="5"/>
        <v>4</v>
      </c>
      <c r="AR15" s="19">
        <f t="shared" si="5"/>
        <v>8</v>
      </c>
      <c r="AS15" s="19">
        <f t="shared" si="5"/>
        <v>0</v>
      </c>
      <c r="AT15" s="19">
        <f>SUM(AT8:AT14)</f>
        <v>1367</v>
      </c>
      <c r="AU15" s="15">
        <f>SUM(AU8:AU14)</f>
        <v>40</v>
      </c>
      <c r="AV15" s="15">
        <f>SUM(AV8:AV14)</f>
        <v>44</v>
      </c>
      <c r="AW15" s="15">
        <f>SUM(AW8:AW14)</f>
        <v>0</v>
      </c>
    </row>
    <row r="17" spans="1:49" ht="21.6" x14ac:dyDescent="0.2">
      <c r="B17" s="23" t="s">
        <v>27</v>
      </c>
      <c r="C17" s="15"/>
      <c r="D17" s="15"/>
      <c r="E17" s="24">
        <f>+C15/B15</f>
        <v>0.02</v>
      </c>
      <c r="F17" s="25" t="s">
        <v>27</v>
      </c>
      <c r="G17" s="26"/>
      <c r="H17" s="27"/>
      <c r="I17" s="24">
        <f>+G15/F15</f>
        <v>5.9490084985835696E-2</v>
      </c>
      <c r="J17" s="25" t="s">
        <v>27</v>
      </c>
      <c r="K17" s="26"/>
      <c r="L17" s="27"/>
      <c r="M17" s="24">
        <f>+K15/J15</f>
        <v>0</v>
      </c>
      <c r="N17" s="30" t="s">
        <v>27</v>
      </c>
      <c r="O17" s="31"/>
      <c r="P17" s="32"/>
      <c r="Q17" s="24">
        <f>+O15/N15</f>
        <v>7.575757575757576E-3</v>
      </c>
      <c r="R17" s="25" t="s">
        <v>27</v>
      </c>
      <c r="S17" s="26"/>
      <c r="T17" s="27"/>
      <c r="U17" s="24">
        <f>+S15/R15</f>
        <v>1.6666666666666666E-2</v>
      </c>
      <c r="V17" s="25" t="s">
        <v>27</v>
      </c>
      <c r="W17" s="26"/>
      <c r="X17" s="27"/>
      <c r="Y17" s="24">
        <f>+W15/V15</f>
        <v>3.5714285714285712E-2</v>
      </c>
      <c r="Z17" s="25" t="s">
        <v>27</v>
      </c>
      <c r="AA17" s="26"/>
      <c r="AB17" s="27"/>
      <c r="AC17" s="24">
        <f>+AA15/Z15</f>
        <v>1.3157894736842105E-2</v>
      </c>
      <c r="AD17" s="25" t="s">
        <v>27</v>
      </c>
      <c r="AE17" s="26"/>
      <c r="AF17" s="27"/>
      <c r="AG17" s="24">
        <f>+AE15/AD15</f>
        <v>2.2222222222222223E-2</v>
      </c>
      <c r="AH17" s="25" t="s">
        <v>27</v>
      </c>
      <c r="AI17" s="26"/>
      <c r="AJ17" s="27"/>
      <c r="AK17" s="24">
        <f>+AI15/AH15</f>
        <v>0</v>
      </c>
      <c r="AL17" s="25" t="s">
        <v>27</v>
      </c>
      <c r="AM17" s="26"/>
      <c r="AN17" s="27"/>
      <c r="AO17" s="24">
        <f>+AM15/AL15</f>
        <v>9.3333333333333338E-2</v>
      </c>
      <c r="AP17" s="25" t="s">
        <v>27</v>
      </c>
      <c r="AQ17" s="26"/>
      <c r="AR17" s="27"/>
      <c r="AS17" s="24">
        <f>+AQ15/AP15</f>
        <v>1.1527377521613832E-2</v>
      </c>
      <c r="AT17" s="25" t="s">
        <v>27</v>
      </c>
      <c r="AU17" s="26"/>
      <c r="AV17" s="27"/>
      <c r="AW17" s="28">
        <f>+AU15/AT15</f>
        <v>2.9261155815654718E-2</v>
      </c>
    </row>
    <row r="18" spans="1:49" ht="21.6" x14ac:dyDescent="0.2">
      <c r="B18" s="23" t="s">
        <v>28</v>
      </c>
      <c r="C18" s="15"/>
      <c r="D18" s="15"/>
      <c r="E18" s="24">
        <f>+D15/B15</f>
        <v>0.04</v>
      </c>
      <c r="F18" s="23" t="s">
        <v>28</v>
      </c>
      <c r="G18" s="15"/>
      <c r="H18" s="15"/>
      <c r="I18" s="24">
        <f>+H15/F15</f>
        <v>2.5495750708215296E-2</v>
      </c>
      <c r="J18" s="25" t="s">
        <v>28</v>
      </c>
      <c r="K18" s="26"/>
      <c r="L18" s="27"/>
      <c r="M18" s="24">
        <f>+L15/J15</f>
        <v>6.5573770491803282E-2</v>
      </c>
      <c r="N18" s="25" t="s">
        <v>28</v>
      </c>
      <c r="O18" s="26"/>
      <c r="P18" s="27"/>
      <c r="Q18" s="24">
        <f>+P15/N15</f>
        <v>1.5151515151515152E-2</v>
      </c>
      <c r="R18" s="23" t="s">
        <v>28</v>
      </c>
      <c r="S18" s="15"/>
      <c r="T18" s="15"/>
      <c r="U18" s="24">
        <f>+T15/R15</f>
        <v>1.6666666666666666E-2</v>
      </c>
      <c r="V18" s="23" t="s">
        <v>28</v>
      </c>
      <c r="W18" s="15"/>
      <c r="X18" s="15"/>
      <c r="Y18" s="24">
        <f>+X15/V15</f>
        <v>5.3571428571428568E-2</v>
      </c>
      <c r="Z18" s="25" t="s">
        <v>28</v>
      </c>
      <c r="AA18" s="26"/>
      <c r="AB18" s="27"/>
      <c r="AC18" s="24">
        <f>+AB15/Z15</f>
        <v>5.2631578947368418E-2</v>
      </c>
      <c r="AD18" s="23" t="s">
        <v>28</v>
      </c>
      <c r="AE18" s="15"/>
      <c r="AF18" s="15"/>
      <c r="AG18" s="24">
        <f>+AF15/AD15</f>
        <v>2.2222222222222223E-2</v>
      </c>
      <c r="AH18" s="25" t="s">
        <v>28</v>
      </c>
      <c r="AI18" s="26"/>
      <c r="AJ18" s="27"/>
      <c r="AK18" s="24">
        <f>+AJ15/AH15</f>
        <v>0.15384615384615385</v>
      </c>
      <c r="AL18" s="25" t="s">
        <v>28</v>
      </c>
      <c r="AM18" s="26"/>
      <c r="AN18" s="27"/>
      <c r="AO18" s="24">
        <f>+AN15/AL15</f>
        <v>1.3333333333333334E-2</v>
      </c>
      <c r="AP18" s="25" t="s">
        <v>28</v>
      </c>
      <c r="AQ18" s="26"/>
      <c r="AR18" s="27"/>
      <c r="AS18" s="24">
        <f>+AR15/AP15</f>
        <v>2.3054755043227664E-2</v>
      </c>
      <c r="AT18" s="25" t="s">
        <v>28</v>
      </c>
      <c r="AU18" s="26"/>
      <c r="AV18" s="27"/>
      <c r="AW18" s="28">
        <f>+AV15/AT15</f>
        <v>3.2187271397220191E-2</v>
      </c>
    </row>
    <row r="19" spans="1:49" ht="21.6" x14ac:dyDescent="0.2">
      <c r="B19" s="25" t="s">
        <v>29</v>
      </c>
      <c r="C19" s="26"/>
      <c r="D19" s="27"/>
      <c r="E19" s="24">
        <f>+E15/B15</f>
        <v>0</v>
      </c>
      <c r="F19" s="25" t="s">
        <v>29</v>
      </c>
      <c r="G19" s="26"/>
      <c r="H19" s="27"/>
      <c r="I19" s="24">
        <f>+I15/F15</f>
        <v>0</v>
      </c>
      <c r="J19" s="25" t="s">
        <v>29</v>
      </c>
      <c r="K19" s="26"/>
      <c r="L19" s="27"/>
      <c r="M19" s="24">
        <f>+M15/J15</f>
        <v>0</v>
      </c>
      <c r="N19" s="25" t="s">
        <v>29</v>
      </c>
      <c r="O19" s="26"/>
      <c r="P19" s="27"/>
      <c r="Q19" s="24">
        <f>+Q15/N15</f>
        <v>0</v>
      </c>
      <c r="R19" s="25" t="s">
        <v>29</v>
      </c>
      <c r="S19" s="26"/>
      <c r="T19" s="27"/>
      <c r="U19" s="24">
        <f>+U15/R15</f>
        <v>0</v>
      </c>
      <c r="V19" s="25" t="s">
        <v>29</v>
      </c>
      <c r="W19" s="26"/>
      <c r="X19" s="27"/>
      <c r="Y19" s="24">
        <f>+Y15/V15</f>
        <v>0</v>
      </c>
      <c r="Z19" s="25" t="s">
        <v>29</v>
      </c>
      <c r="AA19" s="26"/>
      <c r="AB19" s="27"/>
      <c r="AC19" s="24">
        <f>+AC15/Z15</f>
        <v>0</v>
      </c>
      <c r="AD19" s="25" t="s">
        <v>29</v>
      </c>
      <c r="AE19" s="26"/>
      <c r="AF19" s="27"/>
      <c r="AG19" s="24">
        <f>+AG15/AD15</f>
        <v>0</v>
      </c>
      <c r="AH19" s="25" t="s">
        <v>29</v>
      </c>
      <c r="AI19" s="26"/>
      <c r="AJ19" s="27"/>
      <c r="AK19" s="24">
        <f>+AK15/AH15</f>
        <v>0</v>
      </c>
      <c r="AL19" s="25" t="s">
        <v>29</v>
      </c>
      <c r="AM19" s="26"/>
      <c r="AN19" s="27"/>
      <c r="AO19" s="24">
        <f>+AO15/AL15</f>
        <v>0</v>
      </c>
      <c r="AP19" s="25" t="s">
        <v>29</v>
      </c>
      <c r="AQ19" s="26"/>
      <c r="AR19" s="27"/>
      <c r="AS19" s="24">
        <f>+AS15/AP15</f>
        <v>0</v>
      </c>
      <c r="AT19" s="25" t="s">
        <v>29</v>
      </c>
      <c r="AU19" s="26"/>
      <c r="AV19" s="27"/>
      <c r="AW19" s="28">
        <f>+AW15/AT15</f>
        <v>0</v>
      </c>
    </row>
    <row r="21" spans="1:49" x14ac:dyDescent="0.25">
      <c r="A21" s="29" t="s">
        <v>30</v>
      </c>
    </row>
  </sheetData>
  <mergeCells count="11">
    <mergeCell ref="N17:P17"/>
    <mergeCell ref="A4:AW4"/>
    <mergeCell ref="B6:E6"/>
    <mergeCell ref="F6:I6"/>
    <mergeCell ref="N6:Q6"/>
    <mergeCell ref="R6:U6"/>
    <mergeCell ref="V6:Y6"/>
    <mergeCell ref="AD6:AG6"/>
    <mergeCell ref="AH6:AK6"/>
    <mergeCell ref="AL6:AO6"/>
    <mergeCell ref="AP6:AS6"/>
  </mergeCells>
  <printOptions horizontalCentered="1"/>
  <pageMargins left="0.3" right="0.3" top="0.75" bottom="0.75" header="0.3" footer="0.3"/>
  <pageSetup scale="68" fitToHeight="0" orientation="landscape" horizontalDpi="0" verticalDpi="0" r:id="rId1"/>
  <headerFooter>
    <oddHeader xml:space="preserve">&amp;RAAP II
EXHIBIT 3 </oddHeader>
    <oddFooter>&amp;RUpdated: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D2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Laurel</dc:creator>
  <cp:lastModifiedBy>Laurel C. Long</cp:lastModifiedBy>
  <cp:lastPrinted>2018-09-28T16:08:53Z</cp:lastPrinted>
  <dcterms:created xsi:type="dcterms:W3CDTF">2014-09-30T19:45:55Z</dcterms:created>
  <dcterms:modified xsi:type="dcterms:W3CDTF">2018-09-28T16:09:19Z</dcterms:modified>
</cp:coreProperties>
</file>