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hrh0021\Desktop\"/>
    </mc:Choice>
  </mc:AlternateContent>
  <xr:revisionPtr revIDLastSave="0" documentId="8_{026F7707-4401-4407-BB62-05319B5B442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ercentage Calculator" sheetId="1" r:id="rId1"/>
  </sheets>
  <externalReferences>
    <externalReference r:id="rId2"/>
  </externalReferences>
  <definedNames>
    <definedName name="Acquisition_Cost">'Percentage Calculator'!#REF!</definedName>
    <definedName name="Cost_per_Service">'Percentage Calculator'!$B$7</definedName>
    <definedName name="Customer_Life">'Percentage Calculator'!#REF!</definedName>
    <definedName name="Customer_Life_Period">'Percentage Calculator'!#REF!</definedName>
    <definedName name="Frequency">'Percentage Calculator'!$B$5</definedName>
    <definedName name="Frequency_Period">'Percentage Calculator'!#REF!</definedName>
    <definedName name="Gross_Margin">'Percentage Calculator'!#REF!</definedName>
    <definedName name="List_Frequency">[1]!Table_Options[List Options 1]</definedName>
    <definedName name="List_Life_Period">[1]!Table_Options[List Options 2]</definedName>
    <definedName name="Table_Options_2">[1]!Table_Options[[List Options 2]:[Year Multiplier]]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D11" i="1"/>
  <c r="C12" i="1"/>
  <c r="C11" i="1"/>
  <c r="B7" i="1"/>
</calcChain>
</file>

<file path=xl/sharedStrings.xml><?xml version="1.0" encoding="utf-8"?>
<sst xmlns="http://schemas.openxmlformats.org/spreadsheetml/2006/main" count="18" uniqueCount="18">
  <si>
    <t>Under age 50</t>
  </si>
  <si>
    <t xml:space="preserve">Employee Contribution Amount </t>
  </si>
  <si>
    <t>Disclaimers:</t>
  </si>
  <si>
    <t>Pay period Contribution Percent</t>
  </si>
  <si>
    <t>Annual Limit</t>
  </si>
  <si>
    <t>Paid bi-weekly (26)</t>
  </si>
  <si>
    <t>Age</t>
  </si>
  <si>
    <t>Age 50 &amp; over</t>
  </si>
  <si>
    <t>Enter this amount into TIAA system (Rounding up may be required)</t>
  </si>
  <si>
    <t>Enter the per pay period amount listed based on your age and pay frequency in the chart below</t>
  </si>
  <si>
    <t>Bi-weekly           dollar amount</t>
  </si>
  <si>
    <t xml:space="preserve">Bi-weekly period dollar amount </t>
  </si>
  <si>
    <t xml:space="preserve">Bi-weekly  period dollar amount </t>
  </si>
  <si>
    <t>Academic Year Paid over 9 (18)*</t>
  </si>
  <si>
    <t>2023 402g IRS Calendar Year Limit</t>
  </si>
  <si>
    <t>Current bi-weekly applicable gross amount</t>
  </si>
  <si>
    <r>
      <t xml:space="preserve">Enter bi-weekly </t>
    </r>
    <r>
      <rPr>
        <b/>
        <sz val="12"/>
        <color rgb="FFFF0000"/>
        <rFont val="Calibri"/>
        <family val="2"/>
        <scheme val="minor"/>
      </rPr>
      <t xml:space="preserve">applicable gross amount AND the per pay paid dollar amount </t>
    </r>
    <r>
      <rPr>
        <b/>
        <sz val="12"/>
        <color theme="1" tint="0.34998626667073579"/>
        <rFont val="Calibri"/>
        <family val="2"/>
        <scheme val="minor"/>
      </rPr>
      <t xml:space="preserve"> to calculate the </t>
    </r>
    <r>
      <rPr>
        <b/>
        <u/>
        <sz val="12"/>
        <color rgb="FFFF0000"/>
        <rFont val="Calibri"/>
        <family val="2"/>
        <scheme val="minor"/>
      </rPr>
      <t>employee percentage</t>
    </r>
    <r>
      <rPr>
        <b/>
        <sz val="12"/>
        <color theme="1" tint="0.34998626667073579"/>
        <rFont val="Calibri"/>
        <family val="2"/>
        <scheme val="minor"/>
      </rPr>
      <t xml:space="preserve"> of payroll deduction to reach the annual calendar year limit</t>
    </r>
  </si>
  <si>
    <t>Include additional compensation (one-time pay, secondary assignment)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</si>
</sst>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  <border>
      <left/>
      <right/>
      <top style="thin">
        <color theme="3" tint="0.79998168889431442"/>
      </top>
      <bottom/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/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ck">
        <color theme="4"/>
      </top>
      <bottom/>
      <diagonal/>
    </border>
    <border>
      <left/>
      <right/>
      <top style="thick">
        <color theme="4"/>
      </top>
      <bottom/>
      <diagonal/>
    </border>
    <border>
      <left/>
      <right style="medium">
        <color indexed="64"/>
      </right>
      <top style="thick">
        <color theme="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/>
      </bottom>
      <diagonal/>
    </border>
  </borders>
  <cellStyleXfs count="2">
    <xf numFmtId="0" fontId="0" fillId="0" borderId="0"/>
    <xf numFmtId="0" fontId="7" fillId="0" borderId="10" applyNumberFormat="0" applyFill="0" applyAlignment="0" applyProtection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indent="1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6" fontId="2" fillId="0" borderId="0" xfId="0" applyNumberFormat="1" applyFont="1" applyBorder="1" applyAlignment="1">
      <alignment horizontal="center" vertical="center"/>
    </xf>
    <xf numFmtId="8" fontId="2" fillId="0" borderId="0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vertical="center" wrapText="1"/>
    </xf>
    <xf numFmtId="6" fontId="2" fillId="0" borderId="18" xfId="0" applyNumberFormat="1" applyFont="1" applyBorder="1" applyAlignment="1">
      <alignment horizontal="center" vertical="center"/>
    </xf>
    <xf numFmtId="8" fontId="2" fillId="0" borderId="18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4" fontId="4" fillId="2" borderId="20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10" fontId="4" fillId="5" borderId="20" xfId="0" applyNumberFormat="1" applyFont="1" applyFill="1" applyBorder="1" applyAlignment="1">
      <alignment horizontal="center" vertical="center"/>
    </xf>
    <xf numFmtId="0" fontId="7" fillId="3" borderId="33" xfId="1" applyFill="1" applyBorder="1" applyAlignment="1">
      <alignment horizontal="center" vertical="center"/>
    </xf>
    <xf numFmtId="0" fontId="7" fillId="3" borderId="10" xfId="1" applyFill="1" applyBorder="1" applyAlignment="1">
      <alignment horizontal="center" vertical="center"/>
    </xf>
    <xf numFmtId="0" fontId="7" fillId="3" borderId="34" xfId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2" fillId="4" borderId="2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top" wrapText="1"/>
    </xf>
    <xf numFmtId="0" fontId="9" fillId="0" borderId="30" xfId="0" applyFont="1" applyBorder="1" applyAlignment="1">
      <alignment horizontal="center" vertical="top" wrapText="1"/>
    </xf>
    <xf numFmtId="0" fontId="9" fillId="0" borderId="31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22095</xdr:rowOff>
    </xdr:from>
    <xdr:to>
      <xdr:col>5</xdr:col>
      <xdr:colOff>1904</xdr:colOff>
      <xdr:row>1</xdr:row>
      <xdr:rowOff>0</xdr:rowOff>
    </xdr:to>
    <xdr:pic>
      <xdr:nvPicPr>
        <xdr:cNvPr id="2" name="Picture 1" descr="Abstract illustration for header" title="Bann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095"/>
          <a:ext cx="8376284" cy="1082805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0</xdr:row>
      <xdr:rowOff>175032</xdr:rowOff>
    </xdr:from>
    <xdr:to>
      <xdr:col>4</xdr:col>
      <xdr:colOff>1767840</xdr:colOff>
      <xdr:row>0</xdr:row>
      <xdr:rowOff>1123950</xdr:rowOff>
    </xdr:to>
    <xdr:sp macro="" textlink="">
      <xdr:nvSpPr>
        <xdr:cNvPr id="3" name="TextBox 1" descr="Inventory List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0" y="175032"/>
          <a:ext cx="7663815" cy="948918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>
              <a:solidFill>
                <a:schemeClr val="tx2">
                  <a:lumMod val="20000"/>
                  <a:lumOff val="80000"/>
                </a:schemeClr>
              </a:solidFill>
              <a:latin typeface="+mn-lt"/>
            </a:rPr>
            <a:t>403(b)</a:t>
          </a:r>
          <a:r>
            <a:rPr lang="en-US" sz="2400" baseline="0">
              <a:solidFill>
                <a:schemeClr val="tx2">
                  <a:lumMod val="20000"/>
                  <a:lumOff val="80000"/>
                </a:schemeClr>
              </a:solidFill>
              <a:latin typeface="+mn-lt"/>
            </a:rPr>
            <a:t> and 457(b) Contribution Annual Limit Calculator</a:t>
          </a:r>
          <a:endParaRPr lang="en-US" sz="2400">
            <a:solidFill>
              <a:schemeClr val="tx2">
                <a:lumMod val="20000"/>
                <a:lumOff val="80000"/>
              </a:schemeClr>
            </a:solidFill>
            <a:latin typeface="+mn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.uah.edu\shares\HumanResources\Benefits\Payroll%20Changes\403b%20and%20457b%20Percent%20Calculat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centage Calculator"/>
      <sheetName val="List"/>
      <sheetName val="403b and 457b Percent Calculato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showGridLines="0" tabSelected="1" zoomScaleNormal="100" workbookViewId="0">
      <selection activeCell="I6" sqref="I6"/>
    </sheetView>
  </sheetViews>
  <sheetFormatPr defaultColWidth="11.33203125" defaultRowHeight="14.4" x14ac:dyDescent="0.3"/>
  <cols>
    <col min="1" max="1" width="17.33203125" style="1" customWidth="1"/>
    <col min="2" max="2" width="18.5546875" style="1" customWidth="1"/>
    <col min="3" max="3" width="15.109375" style="1" customWidth="1"/>
    <col min="4" max="4" width="41.33203125" style="1" customWidth="1"/>
    <col min="5" max="5" width="29.6640625" style="1" customWidth="1"/>
    <col min="6" max="16384" width="11.33203125" style="1"/>
  </cols>
  <sheetData>
    <row r="1" spans="1:5" ht="87" customHeight="1" x14ac:dyDescent="0.3">
      <c r="A1" s="24"/>
      <c r="B1" s="15"/>
      <c r="C1" s="15"/>
      <c r="D1" s="15"/>
      <c r="E1" s="16"/>
    </row>
    <row r="2" spans="1:5" ht="28.2" customHeight="1" thickBot="1" x14ac:dyDescent="0.35">
      <c r="A2" s="32" t="s">
        <v>1</v>
      </c>
      <c r="B2" s="33"/>
      <c r="C2" s="33"/>
      <c r="D2" s="33"/>
      <c r="E2" s="34"/>
    </row>
    <row r="3" spans="1:5" s="2" customFormat="1" ht="25.8" customHeight="1" thickTop="1" x14ac:dyDescent="0.3">
      <c r="A3" s="40" t="s">
        <v>16</v>
      </c>
      <c r="B3" s="41"/>
      <c r="C3" s="41"/>
      <c r="D3" s="41"/>
      <c r="E3" s="42"/>
    </row>
    <row r="4" spans="1:5" s="2" customFormat="1" ht="13.8" x14ac:dyDescent="0.3">
      <c r="A4" s="43"/>
      <c r="B4" s="44"/>
      <c r="C4" s="44"/>
      <c r="D4" s="44"/>
      <c r="E4" s="45"/>
    </row>
    <row r="5" spans="1:5" s="2" customFormat="1" ht="51" customHeight="1" x14ac:dyDescent="0.3">
      <c r="A5" s="29" t="s">
        <v>15</v>
      </c>
      <c r="B5" s="27"/>
      <c r="C5" s="35" t="s">
        <v>17</v>
      </c>
      <c r="D5" s="35"/>
      <c r="E5" s="36"/>
    </row>
    <row r="6" spans="1:5" s="2" customFormat="1" ht="51" customHeight="1" x14ac:dyDescent="0.3">
      <c r="A6" s="29" t="s">
        <v>10</v>
      </c>
      <c r="B6" s="27"/>
      <c r="C6" s="35" t="s">
        <v>9</v>
      </c>
      <c r="D6" s="35"/>
      <c r="E6" s="36"/>
    </row>
    <row r="7" spans="1:5" ht="43.2" x14ac:dyDescent="0.3">
      <c r="A7" s="28" t="s">
        <v>3</v>
      </c>
      <c r="B7" s="31" t="e">
        <f>B6/B5*100%</f>
        <v>#DIV/0!</v>
      </c>
      <c r="C7" s="35" t="s">
        <v>8</v>
      </c>
      <c r="D7" s="35"/>
      <c r="E7" s="36"/>
    </row>
    <row r="8" spans="1:5" ht="10.199999999999999" customHeight="1" thickBot="1" x14ac:dyDescent="0.35">
      <c r="A8" s="37"/>
      <c r="B8" s="38"/>
      <c r="C8" s="38"/>
      <c r="D8" s="38"/>
      <c r="E8" s="39"/>
    </row>
    <row r="9" spans="1:5" ht="28.2" customHeight="1" thickBot="1" x14ac:dyDescent="0.35">
      <c r="A9" s="32" t="s">
        <v>14</v>
      </c>
      <c r="B9" s="33"/>
      <c r="C9" s="33"/>
      <c r="D9" s="33"/>
      <c r="E9" s="34"/>
    </row>
    <row r="10" spans="1:5" ht="28.2" customHeight="1" thickTop="1" x14ac:dyDescent="0.3">
      <c r="A10" s="17" t="s">
        <v>6</v>
      </c>
      <c r="B10" s="14" t="s">
        <v>4</v>
      </c>
      <c r="C10" s="13" t="s">
        <v>5</v>
      </c>
      <c r="D10" s="13" t="s">
        <v>13</v>
      </c>
      <c r="E10" s="30"/>
    </row>
    <row r="11" spans="1:5" ht="28.2" customHeight="1" x14ac:dyDescent="0.3">
      <c r="A11" s="18" t="s">
        <v>0</v>
      </c>
      <c r="B11" s="19">
        <v>23000</v>
      </c>
      <c r="C11" s="20">
        <f>B11/26</f>
        <v>884.61538461538464</v>
      </c>
      <c r="D11" s="20">
        <f>B11/18</f>
        <v>1277.7777777777778</v>
      </c>
      <c r="E11" s="25" t="s">
        <v>11</v>
      </c>
    </row>
    <row r="12" spans="1:5" ht="28.2" customHeight="1" thickBot="1" x14ac:dyDescent="0.35">
      <c r="A12" s="21" t="s">
        <v>7</v>
      </c>
      <c r="B12" s="22">
        <v>30500</v>
      </c>
      <c r="C12" s="23">
        <f>B12/26</f>
        <v>1173.0769230769231</v>
      </c>
      <c r="D12" s="23">
        <f>B12/18</f>
        <v>1694.4444444444443</v>
      </c>
      <c r="E12" s="26" t="s">
        <v>12</v>
      </c>
    </row>
    <row r="13" spans="1:5" ht="28.2" customHeight="1" x14ac:dyDescent="0.3"/>
    <row r="14" spans="1:5" ht="28.2" customHeight="1" x14ac:dyDescent="0.3"/>
    <row r="15" spans="1:5" ht="28.2" customHeight="1" x14ac:dyDescent="0.3"/>
    <row r="16" spans="1:5" ht="28.2" customHeight="1" x14ac:dyDescent="0.3"/>
    <row r="17" spans="1:5" ht="28.2" customHeight="1" x14ac:dyDescent="0.3"/>
    <row r="18" spans="1:5" ht="28.2" customHeight="1" x14ac:dyDescent="0.3"/>
    <row r="19" spans="1:5" ht="28.2" customHeight="1" x14ac:dyDescent="0.3"/>
    <row r="20" spans="1:5" ht="28.2" customHeight="1" x14ac:dyDescent="0.3"/>
    <row r="21" spans="1:5" ht="28.2" customHeight="1" x14ac:dyDescent="0.3"/>
    <row r="22" spans="1:5" ht="28.2" customHeight="1" x14ac:dyDescent="0.3"/>
    <row r="23" spans="1:5" ht="28.2" customHeight="1" x14ac:dyDescent="0.3"/>
    <row r="24" spans="1:5" ht="28.2" customHeight="1" x14ac:dyDescent="0.3"/>
    <row r="26" spans="1:5" ht="28.2" customHeight="1" x14ac:dyDescent="0.3">
      <c r="B26" s="3"/>
    </row>
    <row r="27" spans="1:5" ht="28.2" customHeight="1" x14ac:dyDescent="0.3">
      <c r="C27" s="4"/>
    </row>
    <row r="28" spans="1:5" ht="30" customHeight="1" x14ac:dyDescent="0.3">
      <c r="A28" s="5" t="s">
        <v>2</v>
      </c>
      <c r="C28" s="2"/>
    </row>
    <row r="29" spans="1:5" x14ac:dyDescent="0.3">
      <c r="A29" s="6"/>
      <c r="B29" s="4"/>
      <c r="C29" s="7"/>
      <c r="D29" s="4"/>
      <c r="E29" s="8"/>
    </row>
    <row r="30" spans="1:5" ht="28.2" customHeight="1" x14ac:dyDescent="0.3">
      <c r="A30" s="9"/>
      <c r="B30" s="2"/>
      <c r="D30" s="2"/>
      <c r="E30" s="10"/>
    </row>
    <row r="31" spans="1:5" ht="28.2" customHeight="1" x14ac:dyDescent="0.3">
      <c r="A31" s="11"/>
      <c r="B31" s="7"/>
      <c r="D31" s="7"/>
      <c r="E31" s="12"/>
    </row>
    <row r="32" spans="1:5" ht="28.2" customHeight="1" x14ac:dyDescent="0.3"/>
    <row r="34" ht="28.2" customHeight="1" x14ac:dyDescent="0.3"/>
    <row r="35" ht="28.2" customHeight="1" x14ac:dyDescent="0.3"/>
    <row r="36" ht="28.2" customHeight="1" x14ac:dyDescent="0.3"/>
    <row r="37" ht="28.2" customHeight="1" x14ac:dyDescent="0.3"/>
    <row r="38" ht="28.2" customHeight="1" x14ac:dyDescent="0.3"/>
    <row r="39" ht="24" customHeight="1" x14ac:dyDescent="0.3"/>
    <row r="40" ht="28.2" customHeight="1" x14ac:dyDescent="0.3"/>
    <row r="41" ht="28.2" customHeight="1" x14ac:dyDescent="0.3"/>
    <row r="42" ht="28.2" customHeight="1" x14ac:dyDescent="0.3"/>
  </sheetData>
  <mergeCells count="7">
    <mergeCell ref="A2:E2"/>
    <mergeCell ref="A9:E9"/>
    <mergeCell ref="C5:E5"/>
    <mergeCell ref="C6:E6"/>
    <mergeCell ref="A8:E8"/>
    <mergeCell ref="A3:E4"/>
    <mergeCell ref="C7:E7"/>
  </mergeCells>
  <printOptions horizontalCentered="1"/>
  <pageMargins left="0.27" right="0.22" top="0.3" bottom="0.75" header="0.2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Percentage Calculator</vt:lpstr>
      <vt:lpstr>Cost_per_Service</vt:lpstr>
      <vt:lpstr>Frequency</vt:lpstr>
    </vt:vector>
  </TitlesOfParts>
  <Company>The University of Alabama in Huntsville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Tricia Ackers</dc:creator>
  <cp:lastModifiedBy>Holly R Holladay</cp:lastModifiedBy>
  <cp:lastPrinted>2021-03-30T02:14:39Z</cp:lastPrinted>
  <dcterms:created xsi:type="dcterms:W3CDTF">2021-03-29T22:02:16Z</dcterms:created>
  <dcterms:modified xsi:type="dcterms:W3CDTF">2023-11-03T00:09:37Z</dcterms:modified>
</cp:coreProperties>
</file>