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ws0009/Downloads/"/>
    </mc:Choice>
  </mc:AlternateContent>
  <xr:revisionPtr revIDLastSave="0" documentId="13_ncr:1_{5C330110-17E1-8244-BCA0-AE7B5D642082}" xr6:coauthVersionLast="36" xr6:coauthVersionMax="36" xr10:uidLastSave="{00000000-0000-0000-0000-000000000000}"/>
  <bookViews>
    <workbookView xWindow="0" yWindow="460" windowWidth="28800" windowHeight="16200" xr2:uid="{F4E01F8C-6FAD-D94F-B28D-C0C88B1074F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E79" i="1"/>
  <c r="F79" i="1"/>
  <c r="G79" i="1"/>
  <c r="H79" i="1"/>
  <c r="I79" i="1"/>
  <c r="J79" i="1"/>
  <c r="K79" i="1"/>
  <c r="L79" i="1"/>
  <c r="M79" i="1"/>
  <c r="N79" i="1"/>
  <c r="C79" i="1"/>
  <c r="D66" i="1"/>
  <c r="E66" i="1"/>
  <c r="F66" i="1"/>
  <c r="G66" i="1"/>
  <c r="H66" i="1"/>
  <c r="I66" i="1"/>
  <c r="J66" i="1"/>
  <c r="K66" i="1"/>
  <c r="L66" i="1"/>
  <c r="M66" i="1"/>
  <c r="N66" i="1"/>
  <c r="D67" i="1"/>
  <c r="E67" i="1"/>
  <c r="F67" i="1"/>
  <c r="G67" i="1"/>
  <c r="H67" i="1"/>
  <c r="I67" i="1"/>
  <c r="J67" i="1"/>
  <c r="K67" i="1"/>
  <c r="L67" i="1"/>
  <c r="M67" i="1"/>
  <c r="N67" i="1"/>
  <c r="D68" i="1"/>
  <c r="E68" i="1"/>
  <c r="F68" i="1"/>
  <c r="G68" i="1"/>
  <c r="H68" i="1"/>
  <c r="I68" i="1"/>
  <c r="J68" i="1"/>
  <c r="K68" i="1"/>
  <c r="L68" i="1"/>
  <c r="M68" i="1"/>
  <c r="N68" i="1"/>
  <c r="D69" i="1"/>
  <c r="E69" i="1"/>
  <c r="F69" i="1"/>
  <c r="G69" i="1"/>
  <c r="H69" i="1"/>
  <c r="I69" i="1"/>
  <c r="J69" i="1"/>
  <c r="K69" i="1"/>
  <c r="L69" i="1"/>
  <c r="M69" i="1"/>
  <c r="N69" i="1"/>
  <c r="D70" i="1"/>
  <c r="E70" i="1"/>
  <c r="F70" i="1"/>
  <c r="G70" i="1"/>
  <c r="H70" i="1"/>
  <c r="I70" i="1"/>
  <c r="J70" i="1"/>
  <c r="K70" i="1"/>
  <c r="L70" i="1"/>
  <c r="M70" i="1"/>
  <c r="N70" i="1"/>
  <c r="D71" i="1"/>
  <c r="E71" i="1"/>
  <c r="F71" i="1"/>
  <c r="G71" i="1"/>
  <c r="H71" i="1"/>
  <c r="I71" i="1"/>
  <c r="J71" i="1"/>
  <c r="K71" i="1"/>
  <c r="L71" i="1"/>
  <c r="M71" i="1"/>
  <c r="N71" i="1"/>
  <c r="D72" i="1"/>
  <c r="E72" i="1"/>
  <c r="F72" i="1"/>
  <c r="G72" i="1"/>
  <c r="H72" i="1"/>
  <c r="I72" i="1"/>
  <c r="J72" i="1"/>
  <c r="K72" i="1"/>
  <c r="L72" i="1"/>
  <c r="M72" i="1"/>
  <c r="N72" i="1"/>
  <c r="D73" i="1"/>
  <c r="E73" i="1"/>
  <c r="F73" i="1"/>
  <c r="G73" i="1"/>
  <c r="H73" i="1"/>
  <c r="I73" i="1"/>
  <c r="J73" i="1"/>
  <c r="K73" i="1"/>
  <c r="L73" i="1"/>
  <c r="M73" i="1"/>
  <c r="N73" i="1"/>
  <c r="D74" i="1"/>
  <c r="E74" i="1"/>
  <c r="F74" i="1"/>
  <c r="G74" i="1"/>
  <c r="H74" i="1"/>
  <c r="I74" i="1"/>
  <c r="J74" i="1"/>
  <c r="K74" i="1"/>
  <c r="L74" i="1"/>
  <c r="M74" i="1"/>
  <c r="N74" i="1"/>
  <c r="D75" i="1"/>
  <c r="E75" i="1"/>
  <c r="F75" i="1"/>
  <c r="G75" i="1"/>
  <c r="H75" i="1"/>
  <c r="I75" i="1"/>
  <c r="J75" i="1"/>
  <c r="K75" i="1"/>
  <c r="L75" i="1"/>
  <c r="M75" i="1"/>
  <c r="N75" i="1"/>
  <c r="D76" i="1"/>
  <c r="E76" i="1"/>
  <c r="F76" i="1"/>
  <c r="G76" i="1"/>
  <c r="H76" i="1"/>
  <c r="I76" i="1"/>
  <c r="J76" i="1"/>
  <c r="K76" i="1"/>
  <c r="L76" i="1"/>
  <c r="M76" i="1"/>
  <c r="N76" i="1"/>
  <c r="D77" i="1"/>
  <c r="E77" i="1"/>
  <c r="F77" i="1"/>
  <c r="G77" i="1"/>
  <c r="H77" i="1"/>
  <c r="I77" i="1"/>
  <c r="J77" i="1"/>
  <c r="K77" i="1"/>
  <c r="L77" i="1"/>
  <c r="M77" i="1"/>
  <c r="N77" i="1"/>
  <c r="D78" i="1"/>
  <c r="E78" i="1"/>
  <c r="F78" i="1"/>
  <c r="G78" i="1"/>
  <c r="H78" i="1"/>
  <c r="I78" i="1"/>
  <c r="J78" i="1"/>
  <c r="K78" i="1"/>
  <c r="L78" i="1"/>
  <c r="M78" i="1"/>
  <c r="N78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B17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79" i="1" s="1"/>
</calcChain>
</file>

<file path=xl/sharedStrings.xml><?xml version="1.0" encoding="utf-8"?>
<sst xmlns="http://schemas.openxmlformats.org/spreadsheetml/2006/main" count="97" uniqueCount="34">
  <si>
    <t>Self-Evaluation of Teacher Candidates Disposition Ratings</t>
  </si>
  <si>
    <t>N</t>
  </si>
  <si>
    <t>Intellectual Curiosity</t>
  </si>
  <si>
    <t>Respect for all learners</t>
  </si>
  <si>
    <t>Multicultural Sensitivity</t>
  </si>
  <si>
    <t>Self-initiative/ Independence</t>
  </si>
  <si>
    <t>Flexibility</t>
  </si>
  <si>
    <t>Interaction with Others</t>
  </si>
  <si>
    <t>Tact and Judgment</t>
  </si>
  <si>
    <t>Reliability-Dependability</t>
  </si>
  <si>
    <t>Oral Communication Skills</t>
  </si>
  <si>
    <t>Written Expression</t>
  </si>
  <si>
    <t>Attendance-Punctuality</t>
  </si>
  <si>
    <t>Professional Appearance</t>
  </si>
  <si>
    <t>Fall 2017</t>
  </si>
  <si>
    <t>EED</t>
  </si>
  <si>
    <t>SEC</t>
  </si>
  <si>
    <t>ART</t>
  </si>
  <si>
    <t>DBYS</t>
  </si>
  <si>
    <t>DEH</t>
  </si>
  <si>
    <t>DFLS</t>
  </si>
  <si>
    <t>DHY</t>
  </si>
  <si>
    <t>DMA</t>
  </si>
  <si>
    <t>MUI</t>
  </si>
  <si>
    <t>MUV</t>
  </si>
  <si>
    <t>PE</t>
  </si>
  <si>
    <t>ESOL</t>
  </si>
  <si>
    <t>Overall</t>
  </si>
  <si>
    <t>Spring 2018</t>
  </si>
  <si>
    <t>DCH</t>
  </si>
  <si>
    <t>Fall 2018</t>
  </si>
  <si>
    <t>Spring 2019</t>
  </si>
  <si>
    <t>ECSE</t>
  </si>
  <si>
    <t>ALL THREE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</si>
</sst>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4" borderId="4" xfId="0" applyFill="1" applyBorder="1"/>
    <xf numFmtId="0" fontId="0" fillId="4" borderId="5" xfId="0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2" fillId="0" borderId="1" xfId="0" applyFont="1" applyFill="1" applyBorder="1"/>
    <xf numFmtId="0" fontId="0" fillId="6" borderId="2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0" fontId="0" fillId="7" borderId="4" xfId="0" applyFill="1" applyBorder="1"/>
    <xf numFmtId="0" fontId="0" fillId="7" borderId="5" xfId="0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2" fontId="0" fillId="7" borderId="6" xfId="0" applyNumberFormat="1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9" borderId="5" xfId="0" applyFill="1" applyBorder="1" applyAlignment="1">
      <alignment horizontal="center"/>
    </xf>
    <xf numFmtId="2" fontId="0" fillId="9" borderId="5" xfId="0" applyNumberFormat="1" applyFill="1" applyBorder="1" applyAlignment="1">
      <alignment horizontal="center"/>
    </xf>
    <xf numFmtId="0" fontId="0" fillId="9" borderId="4" xfId="0" applyFill="1" applyBorder="1"/>
    <xf numFmtId="2" fontId="0" fillId="9" borderId="6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/>
    <xf numFmtId="0" fontId="4" fillId="0" borderId="10" xfId="0" applyFont="1" applyBorder="1"/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14" xfId="0" applyFont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5" xfId="0" applyFill="1" applyBorder="1"/>
    <xf numFmtId="0" fontId="0" fillId="5" borderId="7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2E622-EBA0-0345-84D9-C21A268F3A63}">
  <dimension ref="A1:N85"/>
  <sheetViews>
    <sheetView tabSelected="1" topLeftCell="A63" workbookViewId="0">
      <selection activeCell="D85" sqref="D85"/>
    </sheetView>
  </sheetViews>
  <sheetFormatPr baseColWidth="10" defaultRowHeight="16" x14ac:dyDescent="0.2"/>
  <cols>
    <col min="2" max="2" width="10.83203125" style="2"/>
    <col min="3" max="14" width="14.83203125" customWidth="1"/>
  </cols>
  <sheetData>
    <row r="1" spans="1:14" ht="26" x14ac:dyDescent="0.3">
      <c r="A1" s="1" t="s">
        <v>0</v>
      </c>
    </row>
    <row r="4" spans="1:14" s="3" customFormat="1" ht="48" x14ac:dyDescent="0.2">
      <c r="A4" s="46"/>
      <c r="B4" s="47" t="s">
        <v>1</v>
      </c>
      <c r="C4" s="48" t="s">
        <v>2</v>
      </c>
      <c r="D4" s="48" t="s">
        <v>3</v>
      </c>
      <c r="E4" s="48" t="s">
        <v>4</v>
      </c>
      <c r="F4" s="48" t="s">
        <v>5</v>
      </c>
      <c r="G4" s="48" t="s">
        <v>6</v>
      </c>
      <c r="H4" s="48" t="s">
        <v>7</v>
      </c>
      <c r="I4" s="48" t="s">
        <v>8</v>
      </c>
      <c r="J4" s="48" t="s">
        <v>9</v>
      </c>
      <c r="K4" s="48" t="s">
        <v>10</v>
      </c>
      <c r="L4" s="48" t="s">
        <v>11</v>
      </c>
      <c r="M4" s="48" t="s">
        <v>12</v>
      </c>
      <c r="N4" s="48" t="s">
        <v>13</v>
      </c>
    </row>
    <row r="5" spans="1:14" x14ac:dyDescent="0.2">
      <c r="A5" s="49" t="s">
        <v>14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14" x14ac:dyDescent="0.2">
      <c r="A6" s="6" t="s">
        <v>15</v>
      </c>
      <c r="B6" s="7">
        <v>27</v>
      </c>
      <c r="C6" s="8">
        <v>3.3333333333333335</v>
      </c>
      <c r="D6" s="8">
        <v>4</v>
      </c>
      <c r="E6" s="8">
        <v>3.7777777777777777</v>
      </c>
      <c r="F6" s="8">
        <v>3.3333333333333335</v>
      </c>
      <c r="G6" s="8">
        <v>3.6296296296296298</v>
      </c>
      <c r="H6" s="8">
        <v>3.8518518518518516</v>
      </c>
      <c r="I6" s="8">
        <v>3.8518518518518516</v>
      </c>
      <c r="J6" s="8">
        <v>3.6666666666666665</v>
      </c>
      <c r="K6" s="8">
        <v>3.4814814814814814</v>
      </c>
      <c r="L6" s="8">
        <v>3.2592592592592591</v>
      </c>
      <c r="M6" s="8">
        <v>3.4074074074074074</v>
      </c>
      <c r="N6" s="9">
        <v>3.925925925925926</v>
      </c>
    </row>
    <row r="7" spans="1:14" x14ac:dyDescent="0.2">
      <c r="A7" s="10" t="s">
        <v>16</v>
      </c>
      <c r="B7" s="11">
        <v>46</v>
      </c>
      <c r="C7" s="12">
        <v>3.3055555555555554</v>
      </c>
      <c r="D7" s="12">
        <v>3.8611111111111112</v>
      </c>
      <c r="E7" s="12">
        <v>3.75</v>
      </c>
      <c r="F7" s="12">
        <v>3.1111111111111112</v>
      </c>
      <c r="G7" s="12">
        <v>3.4166666666666665</v>
      </c>
      <c r="H7" s="12">
        <v>3.6388888888888888</v>
      </c>
      <c r="I7" s="12">
        <v>3.7222222222222223</v>
      </c>
      <c r="J7" s="12">
        <v>3.5555555555555554</v>
      </c>
      <c r="K7" s="12">
        <v>3.5</v>
      </c>
      <c r="L7" s="12">
        <v>3.5</v>
      </c>
      <c r="M7" s="12">
        <v>3.3611111111111112</v>
      </c>
      <c r="N7" s="13">
        <v>3.9428571428571431</v>
      </c>
    </row>
    <row r="8" spans="1:14" x14ac:dyDescent="0.2">
      <c r="A8" s="14" t="s">
        <v>17</v>
      </c>
      <c r="B8" s="15">
        <v>2</v>
      </c>
      <c r="C8" s="16">
        <v>3.5</v>
      </c>
      <c r="D8" s="16">
        <v>4</v>
      </c>
      <c r="E8" s="16">
        <v>4</v>
      </c>
      <c r="F8" s="16">
        <v>3.5</v>
      </c>
      <c r="G8" s="16">
        <v>3.5</v>
      </c>
      <c r="H8" s="16">
        <v>4</v>
      </c>
      <c r="I8" s="16">
        <v>4</v>
      </c>
      <c r="J8" s="16">
        <v>3.5</v>
      </c>
      <c r="K8" s="16">
        <v>4</v>
      </c>
      <c r="L8" s="16">
        <v>3</v>
      </c>
      <c r="M8" s="16">
        <v>3</v>
      </c>
      <c r="N8" s="17">
        <v>4</v>
      </c>
    </row>
    <row r="9" spans="1:14" x14ac:dyDescent="0.2">
      <c r="A9" s="14" t="s">
        <v>18</v>
      </c>
      <c r="B9" s="15">
        <v>4</v>
      </c>
      <c r="C9" s="16">
        <v>3.75</v>
      </c>
      <c r="D9" s="16">
        <v>4</v>
      </c>
      <c r="E9" s="16">
        <v>3.75</v>
      </c>
      <c r="F9" s="16">
        <v>3.5</v>
      </c>
      <c r="G9" s="16">
        <v>4</v>
      </c>
      <c r="H9" s="16">
        <v>4</v>
      </c>
      <c r="I9" s="16">
        <v>3.75</v>
      </c>
      <c r="J9" s="16">
        <v>4</v>
      </c>
      <c r="K9" s="16">
        <v>3.5</v>
      </c>
      <c r="L9" s="16">
        <v>3.25</v>
      </c>
      <c r="M9" s="16">
        <v>3.5</v>
      </c>
      <c r="N9" s="17">
        <v>4</v>
      </c>
    </row>
    <row r="10" spans="1:14" x14ac:dyDescent="0.2">
      <c r="A10" s="14" t="s">
        <v>19</v>
      </c>
      <c r="B10" s="15">
        <v>16</v>
      </c>
      <c r="C10" s="16">
        <v>3.25</v>
      </c>
      <c r="D10" s="16">
        <v>3.8125</v>
      </c>
      <c r="E10" s="16">
        <v>3.875</v>
      </c>
      <c r="F10" s="16">
        <v>3</v>
      </c>
      <c r="G10" s="16">
        <v>3.4375</v>
      </c>
      <c r="H10" s="16">
        <v>3.625</v>
      </c>
      <c r="I10" s="16">
        <v>3.75</v>
      </c>
      <c r="J10" s="16">
        <v>3.4375</v>
      </c>
      <c r="K10" s="16">
        <v>3.625</v>
      </c>
      <c r="L10" s="16">
        <v>3.6875</v>
      </c>
      <c r="M10" s="16">
        <v>3.25</v>
      </c>
      <c r="N10" s="17">
        <v>4</v>
      </c>
    </row>
    <row r="11" spans="1:14" x14ac:dyDescent="0.2">
      <c r="A11" s="14" t="s">
        <v>20</v>
      </c>
      <c r="B11" s="15">
        <v>3</v>
      </c>
      <c r="C11" s="16">
        <v>3</v>
      </c>
      <c r="D11" s="16">
        <v>4</v>
      </c>
      <c r="E11" s="16">
        <v>4</v>
      </c>
      <c r="F11" s="16">
        <v>3.3333333333333335</v>
      </c>
      <c r="G11" s="16">
        <v>2.6666666666666665</v>
      </c>
      <c r="H11" s="16">
        <v>4</v>
      </c>
      <c r="I11" s="16">
        <v>3.6666666666666665</v>
      </c>
      <c r="J11" s="16">
        <v>3.6666666666666665</v>
      </c>
      <c r="K11" s="16">
        <v>3.3333333333333335</v>
      </c>
      <c r="L11" s="16">
        <v>3.3333333333333335</v>
      </c>
      <c r="M11" s="16">
        <v>3.3333333333333335</v>
      </c>
      <c r="N11" s="17">
        <v>3.6666666666666665</v>
      </c>
    </row>
    <row r="12" spans="1:14" x14ac:dyDescent="0.2">
      <c r="A12" s="14" t="s">
        <v>21</v>
      </c>
      <c r="B12" s="15">
        <v>7</v>
      </c>
      <c r="C12" s="16">
        <v>3.1428571428571428</v>
      </c>
      <c r="D12" s="16">
        <v>3.7142857142857144</v>
      </c>
      <c r="E12" s="16">
        <v>3.4285714285714284</v>
      </c>
      <c r="F12" s="16">
        <v>2.8571428571428572</v>
      </c>
      <c r="G12" s="16">
        <v>3.2857142857142856</v>
      </c>
      <c r="H12" s="16">
        <v>3.1428571428571428</v>
      </c>
      <c r="I12" s="16">
        <v>3.5714285714285716</v>
      </c>
      <c r="J12" s="16">
        <v>3.2857142857142856</v>
      </c>
      <c r="K12" s="16">
        <v>3.1428571428571428</v>
      </c>
      <c r="L12" s="16">
        <v>3.5714285714285716</v>
      </c>
      <c r="M12" s="16">
        <v>3.2857142857142856</v>
      </c>
      <c r="N12" s="17">
        <v>3.8333333333333335</v>
      </c>
    </row>
    <row r="13" spans="1:14" x14ac:dyDescent="0.2">
      <c r="A13" s="14" t="s">
        <v>22</v>
      </c>
      <c r="B13" s="15">
        <v>4</v>
      </c>
      <c r="C13" s="16">
        <v>3.5</v>
      </c>
      <c r="D13" s="16">
        <v>4</v>
      </c>
      <c r="E13" s="16">
        <v>3.5</v>
      </c>
      <c r="F13" s="16">
        <v>3.25</v>
      </c>
      <c r="G13" s="16">
        <v>3.5</v>
      </c>
      <c r="H13" s="16">
        <v>3.75</v>
      </c>
      <c r="I13" s="16">
        <v>3.75</v>
      </c>
      <c r="J13" s="16">
        <v>4</v>
      </c>
      <c r="K13" s="16">
        <v>3.5</v>
      </c>
      <c r="L13" s="16">
        <v>3.25</v>
      </c>
      <c r="M13" s="16">
        <v>4</v>
      </c>
      <c r="N13" s="17">
        <v>4</v>
      </c>
    </row>
    <row r="14" spans="1:14" x14ac:dyDescent="0.2">
      <c r="A14" s="14" t="s">
        <v>23</v>
      </c>
      <c r="B14" s="15">
        <v>3</v>
      </c>
      <c r="C14" s="16">
        <v>3</v>
      </c>
      <c r="D14" s="16">
        <v>3.6666666666666665</v>
      </c>
      <c r="E14" s="16">
        <v>3.6666666666666665</v>
      </c>
      <c r="F14" s="16">
        <v>3.3333333333333335</v>
      </c>
      <c r="G14" s="16">
        <v>3.6666666666666665</v>
      </c>
      <c r="H14" s="16">
        <v>3.3333333333333335</v>
      </c>
      <c r="I14" s="16">
        <v>3.3333333333333335</v>
      </c>
      <c r="J14" s="16">
        <v>3.3333333333333335</v>
      </c>
      <c r="K14" s="16">
        <v>2.3333333333333335</v>
      </c>
      <c r="L14" s="16">
        <v>3</v>
      </c>
      <c r="M14" s="16">
        <v>3.3333333333333335</v>
      </c>
      <c r="N14" s="17">
        <v>4</v>
      </c>
    </row>
    <row r="15" spans="1:14" x14ac:dyDescent="0.2">
      <c r="A15" s="14" t="s">
        <v>24</v>
      </c>
      <c r="B15" s="15">
        <v>3</v>
      </c>
      <c r="C15" s="16">
        <v>3.6666666666666665</v>
      </c>
      <c r="D15" s="16">
        <v>4</v>
      </c>
      <c r="E15" s="16">
        <v>3.6666666666666665</v>
      </c>
      <c r="F15" s="16">
        <v>3.3333333333333335</v>
      </c>
      <c r="G15" s="16">
        <v>3.3333333333333335</v>
      </c>
      <c r="H15" s="16">
        <v>4</v>
      </c>
      <c r="I15" s="16">
        <v>4</v>
      </c>
      <c r="J15" s="16">
        <v>4</v>
      </c>
      <c r="K15" s="16">
        <v>4</v>
      </c>
      <c r="L15" s="16">
        <v>4</v>
      </c>
      <c r="M15" s="16">
        <v>3.3333333333333335</v>
      </c>
      <c r="N15" s="17">
        <v>4</v>
      </c>
    </row>
    <row r="16" spans="1:14" x14ac:dyDescent="0.2">
      <c r="A16" s="14" t="s">
        <v>25</v>
      </c>
      <c r="B16" s="15">
        <v>2</v>
      </c>
      <c r="C16" s="16">
        <v>3</v>
      </c>
      <c r="D16" s="16">
        <v>4</v>
      </c>
      <c r="E16" s="16">
        <v>3.5</v>
      </c>
      <c r="F16" s="16">
        <v>3</v>
      </c>
      <c r="G16" s="16">
        <v>3.5</v>
      </c>
      <c r="H16" s="16">
        <v>3</v>
      </c>
      <c r="I16" s="16">
        <v>3</v>
      </c>
      <c r="J16" s="16">
        <v>3.5</v>
      </c>
      <c r="K16" s="16">
        <v>3</v>
      </c>
      <c r="L16" s="16">
        <v>3</v>
      </c>
      <c r="M16" s="16">
        <v>3</v>
      </c>
      <c r="N16" s="17">
        <v>4</v>
      </c>
    </row>
    <row r="17" spans="1:14" ht="17" thickBot="1" x14ac:dyDescent="0.25">
      <c r="A17" s="18" t="s">
        <v>27</v>
      </c>
      <c r="B17" s="19">
        <f>B6+B7</f>
        <v>73</v>
      </c>
      <c r="C17" s="20">
        <v>3.3287671232876712</v>
      </c>
      <c r="D17" s="20">
        <v>3.9178082191780823</v>
      </c>
      <c r="E17" s="20">
        <v>3.7534246575342465</v>
      </c>
      <c r="F17" s="20">
        <v>3.2054794520547945</v>
      </c>
      <c r="G17" s="20">
        <v>3.506849315068493</v>
      </c>
      <c r="H17" s="20">
        <v>3.6986301369863015</v>
      </c>
      <c r="I17" s="20">
        <v>3.7534246575342465</v>
      </c>
      <c r="J17" s="20">
        <v>3.6164383561643834</v>
      </c>
      <c r="K17" s="20">
        <v>3.452054794520548</v>
      </c>
      <c r="L17" s="20">
        <v>3.3972602739726026</v>
      </c>
      <c r="M17" s="20">
        <v>3.3698630136986303</v>
      </c>
      <c r="N17" s="21">
        <v>3.9444444444444446</v>
      </c>
    </row>
    <row r="18" spans="1:14" ht="17" thickBot="1" x14ac:dyDescent="0.25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">
      <c r="A19" s="4" t="s">
        <v>28</v>
      </c>
      <c r="B19" s="5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">
      <c r="A20" s="6" t="s">
        <v>15</v>
      </c>
      <c r="B20" s="7">
        <v>19</v>
      </c>
      <c r="C20" s="8">
        <v>3.4210526315789473</v>
      </c>
      <c r="D20" s="8">
        <v>3.9473684210526314</v>
      </c>
      <c r="E20" s="8">
        <v>3.6842105263157894</v>
      </c>
      <c r="F20" s="8">
        <v>3.2105263157894739</v>
      </c>
      <c r="G20" s="8">
        <v>3.8421052631578947</v>
      </c>
      <c r="H20" s="8">
        <v>3.8947368421052633</v>
      </c>
      <c r="I20" s="8">
        <v>3.8421052631578947</v>
      </c>
      <c r="J20" s="8">
        <v>3.736842105263158</v>
      </c>
      <c r="K20" s="8">
        <v>3.4736842105263159</v>
      </c>
      <c r="L20" s="8">
        <v>3.4444444444444446</v>
      </c>
      <c r="M20" s="8">
        <v>3.5789473684210527</v>
      </c>
      <c r="N20" s="9">
        <v>4</v>
      </c>
    </row>
    <row r="21" spans="1:14" x14ac:dyDescent="0.2">
      <c r="A21" s="10" t="s">
        <v>16</v>
      </c>
      <c r="B21" s="11">
        <v>40</v>
      </c>
      <c r="C21" s="12">
        <v>3.5384615384615383</v>
      </c>
      <c r="D21" s="12">
        <v>3.85</v>
      </c>
      <c r="E21" s="12">
        <v>3.8250000000000002</v>
      </c>
      <c r="F21" s="12">
        <v>3.2749999999999999</v>
      </c>
      <c r="G21" s="12">
        <v>3.65</v>
      </c>
      <c r="H21" s="12">
        <v>3.65</v>
      </c>
      <c r="I21" s="12">
        <v>3.75</v>
      </c>
      <c r="J21" s="12">
        <v>3.65</v>
      </c>
      <c r="K21" s="12">
        <v>3.65</v>
      </c>
      <c r="L21" s="12">
        <v>3.45</v>
      </c>
      <c r="M21" s="12">
        <v>3.3250000000000002</v>
      </c>
      <c r="N21" s="13">
        <v>3.9750000000000001</v>
      </c>
    </row>
    <row r="22" spans="1:14" x14ac:dyDescent="0.2">
      <c r="A22" s="14" t="s">
        <v>17</v>
      </c>
      <c r="B22" s="15">
        <v>3</v>
      </c>
      <c r="C22" s="16">
        <v>3.6666666666666665</v>
      </c>
      <c r="D22" s="16">
        <v>4</v>
      </c>
      <c r="E22" s="16">
        <v>4</v>
      </c>
      <c r="F22" s="16">
        <v>3.6666666666666665</v>
      </c>
      <c r="G22" s="16">
        <v>4</v>
      </c>
      <c r="H22" s="16">
        <v>4</v>
      </c>
      <c r="I22" s="16">
        <v>3.6666666666666665</v>
      </c>
      <c r="J22" s="16">
        <v>3.6666666666666665</v>
      </c>
      <c r="K22" s="16">
        <v>3.6666666666666665</v>
      </c>
      <c r="L22" s="16">
        <v>2.6666666666666665</v>
      </c>
      <c r="M22" s="16">
        <v>3</v>
      </c>
      <c r="N22" s="17">
        <v>4</v>
      </c>
    </row>
    <row r="23" spans="1:14" x14ac:dyDescent="0.2">
      <c r="A23" s="14" t="s">
        <v>18</v>
      </c>
      <c r="B23" s="15">
        <v>4</v>
      </c>
      <c r="C23" s="16">
        <v>4</v>
      </c>
      <c r="D23" s="16">
        <v>4</v>
      </c>
      <c r="E23" s="16">
        <v>4</v>
      </c>
      <c r="F23" s="16">
        <v>3.5</v>
      </c>
      <c r="G23" s="16">
        <v>3.5</v>
      </c>
      <c r="H23" s="16">
        <v>4</v>
      </c>
      <c r="I23" s="16">
        <v>3.75</v>
      </c>
      <c r="J23" s="16">
        <v>3.5</v>
      </c>
      <c r="K23" s="16">
        <v>4</v>
      </c>
      <c r="L23" s="16">
        <v>3.75</v>
      </c>
      <c r="M23" s="16">
        <v>3.5</v>
      </c>
      <c r="N23" s="17">
        <v>4</v>
      </c>
    </row>
    <row r="24" spans="1:14" x14ac:dyDescent="0.2">
      <c r="A24" s="14" t="s">
        <v>29</v>
      </c>
      <c r="B24" s="15">
        <v>1</v>
      </c>
      <c r="C24" s="16">
        <v>4</v>
      </c>
      <c r="D24" s="16">
        <v>4</v>
      </c>
      <c r="E24" s="16">
        <v>3</v>
      </c>
      <c r="F24" s="16">
        <v>2</v>
      </c>
      <c r="G24" s="16">
        <v>3</v>
      </c>
      <c r="H24" s="16">
        <v>4</v>
      </c>
      <c r="I24" s="16">
        <v>3</v>
      </c>
      <c r="J24" s="16">
        <v>3</v>
      </c>
      <c r="K24" s="16">
        <v>3</v>
      </c>
      <c r="L24" s="16">
        <v>3</v>
      </c>
      <c r="M24" s="16">
        <v>3</v>
      </c>
      <c r="N24" s="17">
        <v>4</v>
      </c>
    </row>
    <row r="25" spans="1:14" x14ac:dyDescent="0.2">
      <c r="A25" s="14" t="s">
        <v>19</v>
      </c>
      <c r="B25" s="15">
        <v>12</v>
      </c>
      <c r="C25" s="16">
        <v>3.25</v>
      </c>
      <c r="D25" s="16">
        <v>3.75</v>
      </c>
      <c r="E25" s="16">
        <v>3.9166666666666665</v>
      </c>
      <c r="F25" s="16">
        <v>3.0833333333333335</v>
      </c>
      <c r="G25" s="16">
        <v>3.4166666666666665</v>
      </c>
      <c r="H25" s="16">
        <v>3.5</v>
      </c>
      <c r="I25" s="16">
        <v>3.75</v>
      </c>
      <c r="J25" s="16">
        <v>3.5833333333333335</v>
      </c>
      <c r="K25" s="16">
        <v>3.6666666666666665</v>
      </c>
      <c r="L25" s="16">
        <v>3.5833333333333335</v>
      </c>
      <c r="M25" s="16">
        <v>3.0833333333333335</v>
      </c>
      <c r="N25" s="17">
        <v>3.9166666666666665</v>
      </c>
    </row>
    <row r="26" spans="1:14" x14ac:dyDescent="0.2">
      <c r="A26" s="14" t="s">
        <v>20</v>
      </c>
      <c r="B26" s="15">
        <v>2</v>
      </c>
      <c r="C26" s="16">
        <v>3.5</v>
      </c>
      <c r="D26" s="16">
        <v>4</v>
      </c>
      <c r="E26" s="16">
        <v>4</v>
      </c>
      <c r="F26" s="16">
        <v>3.5</v>
      </c>
      <c r="G26" s="16">
        <v>4</v>
      </c>
      <c r="H26" s="16">
        <v>3.5</v>
      </c>
      <c r="I26" s="16">
        <v>4</v>
      </c>
      <c r="J26" s="16">
        <v>3.5</v>
      </c>
      <c r="K26" s="16">
        <v>3</v>
      </c>
      <c r="L26" s="16">
        <v>3.5</v>
      </c>
      <c r="M26" s="16">
        <v>3.5</v>
      </c>
      <c r="N26" s="17">
        <v>4</v>
      </c>
    </row>
    <row r="27" spans="1:14" x14ac:dyDescent="0.2">
      <c r="A27" s="14" t="s">
        <v>21</v>
      </c>
      <c r="B27" s="15">
        <v>5</v>
      </c>
      <c r="C27" s="16">
        <v>3.2</v>
      </c>
      <c r="D27" s="16">
        <v>3.4</v>
      </c>
      <c r="E27" s="16">
        <v>3.6</v>
      </c>
      <c r="F27" s="16">
        <v>2.8</v>
      </c>
      <c r="G27" s="16">
        <v>3.6</v>
      </c>
      <c r="H27" s="16">
        <v>3</v>
      </c>
      <c r="I27" s="16">
        <v>3.6</v>
      </c>
      <c r="J27" s="16">
        <v>3.6</v>
      </c>
      <c r="K27" s="16">
        <v>3.6</v>
      </c>
      <c r="L27" s="16">
        <v>3.4</v>
      </c>
      <c r="M27" s="16">
        <v>3.4</v>
      </c>
      <c r="N27" s="17">
        <v>4</v>
      </c>
    </row>
    <row r="28" spans="1:14" x14ac:dyDescent="0.2">
      <c r="A28" s="14" t="s">
        <v>22</v>
      </c>
      <c r="B28" s="15">
        <v>3</v>
      </c>
      <c r="C28" s="16">
        <v>3.6666666666666665</v>
      </c>
      <c r="D28" s="16">
        <v>4</v>
      </c>
      <c r="E28" s="16">
        <v>3.6666666666666665</v>
      </c>
      <c r="F28" s="16">
        <v>3.6666666666666665</v>
      </c>
      <c r="G28" s="16">
        <v>4</v>
      </c>
      <c r="H28" s="16">
        <v>4</v>
      </c>
      <c r="I28" s="16">
        <v>4</v>
      </c>
      <c r="J28" s="16">
        <v>4</v>
      </c>
      <c r="K28" s="16">
        <v>4</v>
      </c>
      <c r="L28" s="16">
        <v>3</v>
      </c>
      <c r="M28" s="16">
        <v>4</v>
      </c>
      <c r="N28" s="17">
        <v>4</v>
      </c>
    </row>
    <row r="29" spans="1:14" x14ac:dyDescent="0.2">
      <c r="A29" s="14" t="s">
        <v>26</v>
      </c>
      <c r="B29" s="15">
        <v>1</v>
      </c>
      <c r="C29" s="16">
        <v>4</v>
      </c>
      <c r="D29" s="16">
        <v>4</v>
      </c>
      <c r="E29" s="16">
        <v>4</v>
      </c>
      <c r="F29" s="16">
        <v>2</v>
      </c>
      <c r="G29" s="16">
        <v>4</v>
      </c>
      <c r="H29" s="16">
        <v>4</v>
      </c>
      <c r="I29" s="16">
        <v>4</v>
      </c>
      <c r="J29" s="16">
        <v>3</v>
      </c>
      <c r="K29" s="16">
        <v>4</v>
      </c>
      <c r="L29" s="16">
        <v>4</v>
      </c>
      <c r="M29" s="16">
        <v>3</v>
      </c>
      <c r="N29" s="17">
        <v>4</v>
      </c>
    </row>
    <row r="30" spans="1:14" x14ac:dyDescent="0.2">
      <c r="A30" s="14" t="s">
        <v>23</v>
      </c>
      <c r="B30" s="15">
        <v>4</v>
      </c>
      <c r="C30" s="16">
        <v>3.5</v>
      </c>
      <c r="D30" s="16">
        <v>4</v>
      </c>
      <c r="E30" s="16">
        <v>3.75</v>
      </c>
      <c r="F30" s="16">
        <v>3.5</v>
      </c>
      <c r="G30" s="16">
        <v>4</v>
      </c>
      <c r="H30" s="16">
        <v>4</v>
      </c>
      <c r="I30" s="16">
        <v>3.75</v>
      </c>
      <c r="J30" s="16">
        <v>3.75</v>
      </c>
      <c r="K30" s="16">
        <v>3.5</v>
      </c>
      <c r="L30" s="16">
        <v>3.5</v>
      </c>
      <c r="M30" s="16">
        <v>3.25</v>
      </c>
      <c r="N30" s="17">
        <v>4</v>
      </c>
    </row>
    <row r="31" spans="1:14" x14ac:dyDescent="0.2">
      <c r="A31" s="14" t="s">
        <v>24</v>
      </c>
      <c r="B31" s="15">
        <v>3</v>
      </c>
      <c r="C31" s="16">
        <v>4</v>
      </c>
      <c r="D31" s="16">
        <v>4</v>
      </c>
      <c r="E31" s="16">
        <v>4</v>
      </c>
      <c r="F31" s="16">
        <v>4</v>
      </c>
      <c r="G31" s="16">
        <v>3.6666666666666665</v>
      </c>
      <c r="H31" s="16">
        <v>3.6666666666666665</v>
      </c>
      <c r="I31" s="16">
        <v>4</v>
      </c>
      <c r="J31" s="16">
        <v>4</v>
      </c>
      <c r="K31" s="16">
        <v>4</v>
      </c>
      <c r="L31" s="16">
        <v>4</v>
      </c>
      <c r="M31" s="16">
        <v>3.6666666666666665</v>
      </c>
      <c r="N31" s="17">
        <v>4</v>
      </c>
    </row>
    <row r="32" spans="1:14" x14ac:dyDescent="0.2">
      <c r="A32" s="14" t="s">
        <v>25</v>
      </c>
      <c r="B32" s="15">
        <v>2</v>
      </c>
      <c r="C32" s="16">
        <v>4</v>
      </c>
      <c r="D32" s="16">
        <v>4</v>
      </c>
      <c r="E32" s="16">
        <v>3.5</v>
      </c>
      <c r="F32" s="16">
        <v>3.5</v>
      </c>
      <c r="G32" s="16">
        <v>3.5</v>
      </c>
      <c r="H32" s="16">
        <v>3.5</v>
      </c>
      <c r="I32" s="16">
        <v>3.5</v>
      </c>
      <c r="J32" s="16">
        <v>4</v>
      </c>
      <c r="K32" s="16">
        <v>3</v>
      </c>
      <c r="L32" s="16">
        <v>3</v>
      </c>
      <c r="M32" s="16">
        <v>3.5</v>
      </c>
      <c r="N32" s="17">
        <v>4</v>
      </c>
    </row>
    <row r="33" spans="1:14" ht="17" thickBot="1" x14ac:dyDescent="0.25">
      <c r="A33" s="18" t="s">
        <v>27</v>
      </c>
      <c r="B33" s="19">
        <v>59</v>
      </c>
      <c r="C33" s="20">
        <v>3.5</v>
      </c>
      <c r="D33" s="20">
        <v>3.8813559322033897</v>
      </c>
      <c r="E33" s="20">
        <v>3.7796610169491527</v>
      </c>
      <c r="F33" s="20">
        <v>3.2542372881355934</v>
      </c>
      <c r="G33" s="20">
        <v>3.7118644067796609</v>
      </c>
      <c r="H33" s="20">
        <v>3.7288135593220337</v>
      </c>
      <c r="I33" s="20">
        <v>3.7796610169491527</v>
      </c>
      <c r="J33" s="20">
        <v>3.6779661016949152</v>
      </c>
      <c r="K33" s="20">
        <v>3.593220338983051</v>
      </c>
      <c r="L33" s="20">
        <v>3.4482758620689653</v>
      </c>
      <c r="M33" s="20">
        <v>3.406779661016949</v>
      </c>
      <c r="N33" s="21">
        <v>3.9830508474576272</v>
      </c>
    </row>
    <row r="34" spans="1:14" ht="17" thickBot="1" x14ac:dyDescent="0.25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2">
      <c r="A35" s="25" t="s">
        <v>30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8"/>
    </row>
    <row r="36" spans="1:14" x14ac:dyDescent="0.2">
      <c r="A36" s="6" t="s">
        <v>15</v>
      </c>
      <c r="B36" s="7">
        <v>34</v>
      </c>
      <c r="C36" s="8">
        <v>3.6969696969696968</v>
      </c>
      <c r="D36" s="8">
        <v>4</v>
      </c>
      <c r="E36" s="8">
        <v>3.8484848484848486</v>
      </c>
      <c r="F36" s="8">
        <v>3.3333333333333335</v>
      </c>
      <c r="G36" s="8">
        <v>3.7575757575757578</v>
      </c>
      <c r="H36" s="8">
        <v>3.8484848484848486</v>
      </c>
      <c r="I36" s="8">
        <v>3.8181818181818183</v>
      </c>
      <c r="J36" s="8">
        <v>3.8787878787878789</v>
      </c>
      <c r="K36" s="8">
        <v>3.606060606060606</v>
      </c>
      <c r="L36" s="8">
        <v>3.2727272727272729</v>
      </c>
      <c r="M36" s="8">
        <v>3.3636363636363638</v>
      </c>
      <c r="N36" s="9">
        <v>3.9696969696969697</v>
      </c>
    </row>
    <row r="37" spans="1:14" x14ac:dyDescent="0.2">
      <c r="A37" s="10" t="s">
        <v>16</v>
      </c>
      <c r="B37" s="11">
        <v>50</v>
      </c>
      <c r="C37" s="12">
        <v>3.5</v>
      </c>
      <c r="D37" s="12">
        <v>3.9</v>
      </c>
      <c r="E37" s="12">
        <v>3.68</v>
      </c>
      <c r="F37" s="12">
        <v>3.36</v>
      </c>
      <c r="G37" s="12">
        <v>3.54</v>
      </c>
      <c r="H37" s="12">
        <v>3.72</v>
      </c>
      <c r="I37" s="12">
        <v>3.78</v>
      </c>
      <c r="J37" s="12">
        <v>3.54</v>
      </c>
      <c r="K37" s="12">
        <v>3.46</v>
      </c>
      <c r="L37" s="12">
        <v>3.38</v>
      </c>
      <c r="M37" s="12">
        <v>3.4489795918367347</v>
      </c>
      <c r="N37" s="13">
        <v>3.88</v>
      </c>
    </row>
    <row r="38" spans="1:14" x14ac:dyDescent="0.2">
      <c r="A38" s="14" t="s">
        <v>17</v>
      </c>
      <c r="B38" s="15">
        <v>2</v>
      </c>
      <c r="C38" s="16">
        <v>4</v>
      </c>
      <c r="D38" s="16">
        <v>4</v>
      </c>
      <c r="E38" s="16">
        <v>4</v>
      </c>
      <c r="F38" s="16">
        <v>3.5</v>
      </c>
      <c r="G38" s="16">
        <v>4</v>
      </c>
      <c r="H38" s="16">
        <v>4</v>
      </c>
      <c r="I38" s="16">
        <v>3.5</v>
      </c>
      <c r="J38" s="16">
        <v>4</v>
      </c>
      <c r="K38" s="16">
        <v>4</v>
      </c>
      <c r="L38" s="16">
        <v>4</v>
      </c>
      <c r="M38" s="16">
        <v>3.5</v>
      </c>
      <c r="N38" s="17">
        <v>4</v>
      </c>
    </row>
    <row r="39" spans="1:14" x14ac:dyDescent="0.2">
      <c r="A39" s="14" t="s">
        <v>18</v>
      </c>
      <c r="B39" s="15">
        <v>6</v>
      </c>
      <c r="C39" s="16">
        <v>3.5</v>
      </c>
      <c r="D39" s="16">
        <v>4</v>
      </c>
      <c r="E39" s="16">
        <v>3.8333333333333335</v>
      </c>
      <c r="F39" s="16">
        <v>3.1666666666666665</v>
      </c>
      <c r="G39" s="16">
        <v>3.6666666666666665</v>
      </c>
      <c r="H39" s="16">
        <v>4</v>
      </c>
      <c r="I39" s="16">
        <v>3.6666666666666665</v>
      </c>
      <c r="J39" s="16">
        <v>3.5</v>
      </c>
      <c r="K39" s="16">
        <v>3</v>
      </c>
      <c r="L39" s="16">
        <v>3.1666666666666665</v>
      </c>
      <c r="M39" s="16">
        <v>3.1666666666666665</v>
      </c>
      <c r="N39" s="17">
        <v>3.8333333333333335</v>
      </c>
    </row>
    <row r="40" spans="1:14" x14ac:dyDescent="0.2">
      <c r="A40" s="14" t="s">
        <v>19</v>
      </c>
      <c r="B40" s="15">
        <v>15</v>
      </c>
      <c r="C40" s="16">
        <v>3.4666666666666668</v>
      </c>
      <c r="D40" s="16">
        <v>3.8666666666666667</v>
      </c>
      <c r="E40" s="16">
        <v>3.6666666666666665</v>
      </c>
      <c r="F40" s="16">
        <v>3.4666666666666668</v>
      </c>
      <c r="G40" s="16">
        <v>3.6</v>
      </c>
      <c r="H40" s="16">
        <v>3.6666666666666665</v>
      </c>
      <c r="I40" s="16">
        <v>3.9333333333333331</v>
      </c>
      <c r="J40" s="16">
        <v>3.4666666666666668</v>
      </c>
      <c r="K40" s="16">
        <v>3.6666666666666665</v>
      </c>
      <c r="L40" s="16">
        <v>3.7333333333333334</v>
      </c>
      <c r="M40" s="16">
        <v>3.5</v>
      </c>
      <c r="N40" s="17">
        <v>4</v>
      </c>
    </row>
    <row r="41" spans="1:14" x14ac:dyDescent="0.2">
      <c r="A41" s="14" t="s">
        <v>21</v>
      </c>
      <c r="B41" s="15">
        <v>5</v>
      </c>
      <c r="C41" s="16">
        <v>3</v>
      </c>
      <c r="D41" s="16">
        <v>3.6</v>
      </c>
      <c r="E41" s="16">
        <v>3.4</v>
      </c>
      <c r="F41" s="16">
        <v>3</v>
      </c>
      <c r="G41" s="16">
        <v>2.8</v>
      </c>
      <c r="H41" s="16">
        <v>3.2</v>
      </c>
      <c r="I41" s="16">
        <v>3.4</v>
      </c>
      <c r="J41" s="16">
        <v>3</v>
      </c>
      <c r="K41" s="16">
        <v>3.2</v>
      </c>
      <c r="L41" s="16">
        <v>2.8</v>
      </c>
      <c r="M41" s="16">
        <v>3.2</v>
      </c>
      <c r="N41" s="17">
        <v>3.6</v>
      </c>
    </row>
    <row r="42" spans="1:14" x14ac:dyDescent="0.2">
      <c r="A42" s="14" t="s">
        <v>20</v>
      </c>
      <c r="B42" s="15">
        <v>1</v>
      </c>
      <c r="C42" s="16">
        <v>3</v>
      </c>
      <c r="D42" s="16">
        <v>4</v>
      </c>
      <c r="E42" s="16">
        <v>4</v>
      </c>
      <c r="F42" s="16">
        <v>2</v>
      </c>
      <c r="G42" s="16">
        <v>3</v>
      </c>
      <c r="H42" s="16">
        <v>3</v>
      </c>
      <c r="I42" s="16">
        <v>4</v>
      </c>
      <c r="J42" s="16">
        <v>3</v>
      </c>
      <c r="K42" s="16">
        <v>3</v>
      </c>
      <c r="L42" s="16">
        <v>4</v>
      </c>
      <c r="M42" s="16">
        <v>3</v>
      </c>
      <c r="N42" s="17">
        <v>3</v>
      </c>
    </row>
    <row r="43" spans="1:14" x14ac:dyDescent="0.2">
      <c r="A43" s="14" t="s">
        <v>22</v>
      </c>
      <c r="B43" s="15">
        <v>10</v>
      </c>
      <c r="C43" s="16">
        <v>3.6</v>
      </c>
      <c r="D43" s="16">
        <v>3.9</v>
      </c>
      <c r="E43" s="16">
        <v>3.5</v>
      </c>
      <c r="F43" s="16">
        <v>3.4</v>
      </c>
      <c r="G43" s="16">
        <v>3.5</v>
      </c>
      <c r="H43" s="16">
        <v>3.7</v>
      </c>
      <c r="I43" s="16">
        <v>3.8</v>
      </c>
      <c r="J43" s="16">
        <v>3.6</v>
      </c>
      <c r="K43" s="16">
        <v>3.5</v>
      </c>
      <c r="L43" s="16">
        <v>3.2</v>
      </c>
      <c r="M43" s="16">
        <v>3.6</v>
      </c>
      <c r="N43" s="17">
        <v>3.9</v>
      </c>
    </row>
    <row r="44" spans="1:14" x14ac:dyDescent="0.2">
      <c r="A44" s="14" t="s">
        <v>23</v>
      </c>
      <c r="B44" s="15">
        <v>4</v>
      </c>
      <c r="C44" s="16">
        <v>3.75</v>
      </c>
      <c r="D44" s="16">
        <v>4</v>
      </c>
      <c r="E44" s="16">
        <v>3.75</v>
      </c>
      <c r="F44" s="16">
        <v>3.5</v>
      </c>
      <c r="G44" s="16">
        <v>3.75</v>
      </c>
      <c r="H44" s="16">
        <v>3.75</v>
      </c>
      <c r="I44" s="16">
        <v>4</v>
      </c>
      <c r="J44" s="16">
        <v>3.5</v>
      </c>
      <c r="K44" s="16">
        <v>3</v>
      </c>
      <c r="L44" s="16">
        <v>3</v>
      </c>
      <c r="M44" s="16">
        <v>3.75</v>
      </c>
      <c r="N44" s="17">
        <v>3.75</v>
      </c>
    </row>
    <row r="45" spans="1:14" x14ac:dyDescent="0.2">
      <c r="A45" s="14" t="s">
        <v>24</v>
      </c>
      <c r="B45" s="15">
        <v>3</v>
      </c>
      <c r="C45" s="16">
        <v>3.6666666666666665</v>
      </c>
      <c r="D45" s="16">
        <v>4</v>
      </c>
      <c r="E45" s="16">
        <v>4</v>
      </c>
      <c r="F45" s="16">
        <v>3.6666666666666665</v>
      </c>
      <c r="G45" s="16">
        <v>4</v>
      </c>
      <c r="H45" s="16">
        <v>4</v>
      </c>
      <c r="I45" s="16">
        <v>3.6666666666666665</v>
      </c>
      <c r="J45" s="16">
        <v>4</v>
      </c>
      <c r="K45" s="16">
        <v>4</v>
      </c>
      <c r="L45" s="16">
        <v>3.6666666666666665</v>
      </c>
      <c r="M45" s="16">
        <v>3.6666666666666665</v>
      </c>
      <c r="N45" s="17">
        <v>4</v>
      </c>
    </row>
    <row r="46" spans="1:14" x14ac:dyDescent="0.2">
      <c r="A46" s="14" t="s">
        <v>25</v>
      </c>
      <c r="B46" s="15">
        <v>4</v>
      </c>
      <c r="C46" s="16">
        <v>3.5</v>
      </c>
      <c r="D46" s="16">
        <v>4</v>
      </c>
      <c r="E46" s="16">
        <v>3.75</v>
      </c>
      <c r="F46" s="16">
        <v>3.5</v>
      </c>
      <c r="G46" s="16">
        <v>3.5</v>
      </c>
      <c r="H46" s="16">
        <v>4</v>
      </c>
      <c r="I46" s="16">
        <v>3.75</v>
      </c>
      <c r="J46" s="16">
        <v>4</v>
      </c>
      <c r="K46" s="16">
        <v>3.5</v>
      </c>
      <c r="L46" s="16">
        <v>3.25</v>
      </c>
      <c r="M46" s="16">
        <v>3.25</v>
      </c>
      <c r="N46" s="17">
        <v>4</v>
      </c>
    </row>
    <row r="47" spans="1:14" ht="17" thickBot="1" x14ac:dyDescent="0.25">
      <c r="A47" s="18" t="s">
        <v>27</v>
      </c>
      <c r="B47" s="19">
        <v>84</v>
      </c>
      <c r="C47" s="20">
        <v>3.5783132530120483</v>
      </c>
      <c r="D47" s="20">
        <v>3.9397590361445785</v>
      </c>
      <c r="E47" s="20">
        <v>3.7469879518072289</v>
      </c>
      <c r="F47" s="20">
        <v>3.3493975903614457</v>
      </c>
      <c r="G47" s="20">
        <v>3.6265060240963853</v>
      </c>
      <c r="H47" s="20">
        <v>3.7710843373493974</v>
      </c>
      <c r="I47" s="20">
        <v>3.7951807228915664</v>
      </c>
      <c r="J47" s="20">
        <v>3.6746987951807228</v>
      </c>
      <c r="K47" s="20">
        <v>3.5180722891566263</v>
      </c>
      <c r="L47" s="20">
        <v>3.3373493975903616</v>
      </c>
      <c r="M47" s="20">
        <v>3.4146341463414633</v>
      </c>
      <c r="N47" s="21">
        <v>3.9156626506024095</v>
      </c>
    </row>
    <row r="48" spans="1:14" ht="17" thickBot="1" x14ac:dyDescent="0.25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2">
      <c r="A49" s="4" t="s">
        <v>31</v>
      </c>
      <c r="B49" s="5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</row>
    <row r="50" spans="1:14" x14ac:dyDescent="0.2">
      <c r="A50" s="6" t="s">
        <v>15</v>
      </c>
      <c r="B50" s="7">
        <v>32</v>
      </c>
      <c r="C50" s="8">
        <v>3.6451612903225805</v>
      </c>
      <c r="D50" s="8">
        <v>3.96875</v>
      </c>
      <c r="E50" s="8">
        <v>3.8125</v>
      </c>
      <c r="F50" s="8">
        <v>3.4193548387096775</v>
      </c>
      <c r="G50" s="8">
        <v>3.625</v>
      </c>
      <c r="H50" s="8">
        <v>3.71875</v>
      </c>
      <c r="I50" s="8">
        <v>3.90625</v>
      </c>
      <c r="J50" s="8">
        <v>3.75</v>
      </c>
      <c r="K50" s="8">
        <v>3.75</v>
      </c>
      <c r="L50" s="8">
        <v>3.6875</v>
      </c>
      <c r="M50" s="8">
        <v>3.46875</v>
      </c>
      <c r="N50" s="9">
        <v>3.96875</v>
      </c>
    </row>
    <row r="51" spans="1:14" x14ac:dyDescent="0.2">
      <c r="A51" s="29" t="s">
        <v>32</v>
      </c>
      <c r="B51" s="30">
        <v>2</v>
      </c>
      <c r="C51" s="31">
        <v>4</v>
      </c>
      <c r="D51" s="31">
        <v>4</v>
      </c>
      <c r="E51" s="31">
        <v>4</v>
      </c>
      <c r="F51" s="31">
        <v>3</v>
      </c>
      <c r="G51" s="31">
        <v>3.5</v>
      </c>
      <c r="H51" s="31">
        <v>3</v>
      </c>
      <c r="I51" s="31">
        <v>4</v>
      </c>
      <c r="J51" s="31">
        <v>3</v>
      </c>
      <c r="K51" s="31">
        <v>3.5</v>
      </c>
      <c r="L51" s="31">
        <v>3</v>
      </c>
      <c r="M51" s="31">
        <v>3</v>
      </c>
      <c r="N51" s="32">
        <v>4</v>
      </c>
    </row>
    <row r="52" spans="1:14" x14ac:dyDescent="0.2">
      <c r="A52" s="33" t="s">
        <v>16</v>
      </c>
      <c r="B52" s="11">
        <v>42</v>
      </c>
      <c r="C52" s="12">
        <v>3.5476190476190474</v>
      </c>
      <c r="D52" s="12">
        <v>3.8333333333333335</v>
      </c>
      <c r="E52" s="12">
        <v>3.7142857142857144</v>
      </c>
      <c r="F52" s="12">
        <v>3.4047619047619047</v>
      </c>
      <c r="G52" s="12">
        <v>3.7380952380952381</v>
      </c>
      <c r="H52" s="12">
        <v>3.5952380952380953</v>
      </c>
      <c r="I52" s="12">
        <v>3.7142857142857144</v>
      </c>
      <c r="J52" s="12">
        <v>3.7142857142857144</v>
      </c>
      <c r="K52" s="12">
        <v>3.5</v>
      </c>
      <c r="L52" s="12">
        <v>3.5</v>
      </c>
      <c r="M52" s="12">
        <v>3.5</v>
      </c>
      <c r="N52" s="13">
        <v>3.9523809523809526</v>
      </c>
    </row>
    <row r="53" spans="1:14" x14ac:dyDescent="0.2">
      <c r="A53" s="14" t="s">
        <v>18</v>
      </c>
      <c r="B53" s="15">
        <v>4</v>
      </c>
      <c r="C53" s="16">
        <v>3.5</v>
      </c>
      <c r="D53" s="16">
        <v>3.75</v>
      </c>
      <c r="E53" s="16">
        <v>3.5</v>
      </c>
      <c r="F53" s="16">
        <v>2.75</v>
      </c>
      <c r="G53" s="16">
        <v>3.75</v>
      </c>
      <c r="H53" s="16">
        <v>3.5</v>
      </c>
      <c r="I53" s="16">
        <v>3.75</v>
      </c>
      <c r="J53" s="16">
        <v>3.75</v>
      </c>
      <c r="K53" s="16">
        <v>3</v>
      </c>
      <c r="L53" s="16">
        <v>3</v>
      </c>
      <c r="M53" s="16">
        <v>3.25</v>
      </c>
      <c r="N53" s="17">
        <v>4</v>
      </c>
    </row>
    <row r="54" spans="1:14" x14ac:dyDescent="0.2">
      <c r="A54" s="14" t="s">
        <v>29</v>
      </c>
      <c r="B54" s="15">
        <v>2</v>
      </c>
      <c r="C54" s="16">
        <v>3</v>
      </c>
      <c r="D54" s="16">
        <v>3.5</v>
      </c>
      <c r="E54" s="16">
        <v>3.5</v>
      </c>
      <c r="F54" s="16">
        <v>3.5</v>
      </c>
      <c r="G54" s="16">
        <v>4</v>
      </c>
      <c r="H54" s="16">
        <v>3</v>
      </c>
      <c r="I54" s="16">
        <v>3.5</v>
      </c>
      <c r="J54" s="16">
        <v>3.5</v>
      </c>
      <c r="K54" s="16">
        <v>3.5</v>
      </c>
      <c r="L54" s="16">
        <v>3</v>
      </c>
      <c r="M54" s="16">
        <v>3</v>
      </c>
      <c r="N54" s="17">
        <v>3.5</v>
      </c>
    </row>
    <row r="55" spans="1:14" x14ac:dyDescent="0.2">
      <c r="A55" s="14" t="s">
        <v>19</v>
      </c>
      <c r="B55" s="15">
        <v>13</v>
      </c>
      <c r="C55" s="16">
        <v>3.7692307692307692</v>
      </c>
      <c r="D55" s="16">
        <v>3.9230769230769229</v>
      </c>
      <c r="E55" s="16">
        <v>3.6923076923076925</v>
      </c>
      <c r="F55" s="16">
        <v>3.4615384615384617</v>
      </c>
      <c r="G55" s="16">
        <v>3.9230769230769229</v>
      </c>
      <c r="H55" s="16">
        <v>3.6923076923076925</v>
      </c>
      <c r="I55" s="16">
        <v>3.7692307692307692</v>
      </c>
      <c r="J55" s="16">
        <v>3.8461538461538463</v>
      </c>
      <c r="K55" s="16">
        <v>3.7692307692307692</v>
      </c>
      <c r="L55" s="16">
        <v>3.9230769230769229</v>
      </c>
      <c r="M55" s="16">
        <v>3.4615384615384617</v>
      </c>
      <c r="N55" s="17">
        <v>3.9230769230769229</v>
      </c>
    </row>
    <row r="56" spans="1:14" x14ac:dyDescent="0.2">
      <c r="A56" s="14" t="s">
        <v>20</v>
      </c>
      <c r="B56" s="15">
        <v>1</v>
      </c>
      <c r="C56" s="16">
        <v>3</v>
      </c>
      <c r="D56" s="16">
        <v>3</v>
      </c>
      <c r="E56" s="16">
        <v>4</v>
      </c>
      <c r="F56" s="16">
        <v>3</v>
      </c>
      <c r="G56" s="16">
        <v>3</v>
      </c>
      <c r="H56" s="16">
        <v>3</v>
      </c>
      <c r="I56" s="16">
        <v>3</v>
      </c>
      <c r="J56" s="16">
        <v>3</v>
      </c>
      <c r="K56" s="16">
        <v>3</v>
      </c>
      <c r="L56" s="16">
        <v>4</v>
      </c>
      <c r="M56" s="16">
        <v>3</v>
      </c>
      <c r="N56" s="17">
        <v>4</v>
      </c>
    </row>
    <row r="57" spans="1:14" x14ac:dyDescent="0.2">
      <c r="A57" s="14" t="s">
        <v>21</v>
      </c>
      <c r="B57" s="15">
        <v>6</v>
      </c>
      <c r="C57" s="16">
        <v>3.1666666666666665</v>
      </c>
      <c r="D57" s="16">
        <v>3.5</v>
      </c>
      <c r="E57" s="16">
        <v>3.8333333333333335</v>
      </c>
      <c r="F57" s="16">
        <v>3.3333333333333335</v>
      </c>
      <c r="G57" s="16">
        <v>3.6666666666666665</v>
      </c>
      <c r="H57" s="16">
        <v>3.3333333333333335</v>
      </c>
      <c r="I57" s="16">
        <v>3.5</v>
      </c>
      <c r="J57" s="16">
        <v>3.3333333333333335</v>
      </c>
      <c r="K57" s="16">
        <v>3.1666666666666665</v>
      </c>
      <c r="L57" s="16">
        <v>3.1666666666666665</v>
      </c>
      <c r="M57" s="16">
        <v>3.5</v>
      </c>
      <c r="N57" s="17">
        <v>4</v>
      </c>
    </row>
    <row r="58" spans="1:14" x14ac:dyDescent="0.2">
      <c r="A58" s="14" t="s">
        <v>22</v>
      </c>
      <c r="B58" s="15">
        <v>7</v>
      </c>
      <c r="C58" s="16">
        <v>3.4285714285714284</v>
      </c>
      <c r="D58" s="16">
        <v>4</v>
      </c>
      <c r="E58" s="16">
        <v>3.7142857142857144</v>
      </c>
      <c r="F58" s="16">
        <v>3.4285714285714284</v>
      </c>
      <c r="G58" s="16">
        <v>3.5714285714285716</v>
      </c>
      <c r="H58" s="16">
        <v>3.5714285714285716</v>
      </c>
      <c r="I58" s="16">
        <v>3.8571428571428572</v>
      </c>
      <c r="J58" s="16">
        <v>4</v>
      </c>
      <c r="K58" s="16">
        <v>3.5714285714285716</v>
      </c>
      <c r="L58" s="16">
        <v>3.1428571428571428</v>
      </c>
      <c r="M58" s="16">
        <v>3.7142857142857144</v>
      </c>
      <c r="N58" s="17">
        <v>4</v>
      </c>
    </row>
    <row r="59" spans="1:14" x14ac:dyDescent="0.2">
      <c r="A59" s="14" t="s">
        <v>23</v>
      </c>
      <c r="B59" s="15">
        <v>3</v>
      </c>
      <c r="C59" s="16">
        <v>3.3333333333333335</v>
      </c>
      <c r="D59" s="16">
        <v>4</v>
      </c>
      <c r="E59" s="16">
        <v>3.6666666666666665</v>
      </c>
      <c r="F59" s="16">
        <v>3</v>
      </c>
      <c r="G59" s="16">
        <v>3.6666666666666665</v>
      </c>
      <c r="H59" s="16">
        <v>3.6666666666666665</v>
      </c>
      <c r="I59" s="16">
        <v>3.6666666666666665</v>
      </c>
      <c r="J59" s="16">
        <v>3.3333333333333335</v>
      </c>
      <c r="K59" s="16">
        <v>3</v>
      </c>
      <c r="L59" s="16">
        <v>3.3333333333333335</v>
      </c>
      <c r="M59" s="16">
        <v>3.6666666666666665</v>
      </c>
      <c r="N59" s="17">
        <v>4</v>
      </c>
    </row>
    <row r="60" spans="1:14" x14ac:dyDescent="0.2">
      <c r="A60" s="14" t="s">
        <v>24</v>
      </c>
      <c r="B60" s="15">
        <v>3</v>
      </c>
      <c r="C60" s="16">
        <v>4</v>
      </c>
      <c r="D60" s="16">
        <v>4</v>
      </c>
      <c r="E60" s="16">
        <v>4</v>
      </c>
      <c r="F60" s="16">
        <v>4</v>
      </c>
      <c r="G60" s="16">
        <v>4</v>
      </c>
      <c r="H60" s="16">
        <v>4</v>
      </c>
      <c r="I60" s="16">
        <v>3.6666666666666665</v>
      </c>
      <c r="J60" s="16">
        <v>3.6666666666666665</v>
      </c>
      <c r="K60" s="16">
        <v>4</v>
      </c>
      <c r="L60" s="16">
        <v>4</v>
      </c>
      <c r="M60" s="16">
        <v>3.6666666666666665</v>
      </c>
      <c r="N60" s="17">
        <v>4</v>
      </c>
    </row>
    <row r="61" spans="1:14" x14ac:dyDescent="0.2">
      <c r="A61" s="14" t="s">
        <v>25</v>
      </c>
      <c r="B61" s="15">
        <v>3</v>
      </c>
      <c r="C61" s="16">
        <v>4</v>
      </c>
      <c r="D61" s="16">
        <v>4</v>
      </c>
      <c r="E61" s="16">
        <v>3.6666666666666665</v>
      </c>
      <c r="F61" s="16">
        <v>4</v>
      </c>
      <c r="G61" s="16">
        <v>3.3333333333333335</v>
      </c>
      <c r="H61" s="16">
        <v>4</v>
      </c>
      <c r="I61" s="16">
        <v>4</v>
      </c>
      <c r="J61" s="16">
        <v>4</v>
      </c>
      <c r="K61" s="16">
        <v>3.6666666666666665</v>
      </c>
      <c r="L61" s="16">
        <v>3.6666666666666665</v>
      </c>
      <c r="M61" s="16">
        <v>3.6666666666666665</v>
      </c>
      <c r="N61" s="17">
        <v>4</v>
      </c>
    </row>
    <row r="62" spans="1:14" ht="17" thickBot="1" x14ac:dyDescent="0.25">
      <c r="A62" s="18" t="s">
        <v>27</v>
      </c>
      <c r="B62" s="19">
        <v>76</v>
      </c>
      <c r="C62" s="20">
        <v>3.6</v>
      </c>
      <c r="D62" s="20">
        <v>3.8947368421052633</v>
      </c>
      <c r="E62" s="20">
        <v>3.763157894736842</v>
      </c>
      <c r="F62" s="20">
        <v>3.4</v>
      </c>
      <c r="G62" s="20">
        <v>3.6842105263157894</v>
      </c>
      <c r="H62" s="20">
        <v>3.6315789473684212</v>
      </c>
      <c r="I62" s="20">
        <v>3.8026315789473686</v>
      </c>
      <c r="J62" s="20">
        <v>3.7105263157894739</v>
      </c>
      <c r="K62" s="20">
        <v>3.6052631578947367</v>
      </c>
      <c r="L62" s="20">
        <v>3.5733333333333333</v>
      </c>
      <c r="M62" s="20">
        <v>3.4736842105263159</v>
      </c>
      <c r="N62" s="21">
        <v>3.9605263157894739</v>
      </c>
    </row>
    <row r="63" spans="1:14" s="41" customFormat="1" x14ac:dyDescent="0.2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</row>
    <row r="64" spans="1:14" s="3" customFormat="1" ht="48" x14ac:dyDescent="0.2">
      <c r="A64" s="46"/>
      <c r="B64" s="47" t="s">
        <v>1</v>
      </c>
      <c r="C64" s="48" t="s">
        <v>2</v>
      </c>
      <c r="D64" s="48" t="s">
        <v>3</v>
      </c>
      <c r="E64" s="48" t="s">
        <v>4</v>
      </c>
      <c r="F64" s="48" t="s">
        <v>5</v>
      </c>
      <c r="G64" s="48" t="s">
        <v>6</v>
      </c>
      <c r="H64" s="48" t="s">
        <v>7</v>
      </c>
      <c r="I64" s="48" t="s">
        <v>8</v>
      </c>
      <c r="J64" s="48" t="s">
        <v>9</v>
      </c>
      <c r="K64" s="48" t="s">
        <v>10</v>
      </c>
      <c r="L64" s="48" t="s">
        <v>11</v>
      </c>
      <c r="M64" s="48" t="s">
        <v>12</v>
      </c>
      <c r="N64" s="48" t="s">
        <v>13</v>
      </c>
    </row>
    <row r="65" spans="1:14" x14ac:dyDescent="0.2">
      <c r="A65" s="42" t="s">
        <v>33</v>
      </c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5"/>
    </row>
    <row r="66" spans="1:14" x14ac:dyDescent="0.2">
      <c r="A66" s="36" t="s">
        <v>15</v>
      </c>
      <c r="B66" s="34">
        <f>B6+B20+B36+B50</f>
        <v>112</v>
      </c>
      <c r="C66" s="35">
        <f>AVERAGE(C6,C20,C36,C50)</f>
        <v>3.5241292380511395</v>
      </c>
      <c r="D66" s="35">
        <f t="shared" ref="D66:N66" si="0">AVERAGE(D6,D20,D36,D50)</f>
        <v>3.979029605263158</v>
      </c>
      <c r="E66" s="35">
        <f t="shared" si="0"/>
        <v>3.7807432881446039</v>
      </c>
      <c r="F66" s="35">
        <f t="shared" si="0"/>
        <v>3.3241369552914546</v>
      </c>
      <c r="G66" s="35">
        <f t="shared" si="0"/>
        <v>3.7135776625908203</v>
      </c>
      <c r="H66" s="35">
        <f t="shared" si="0"/>
        <v>3.8284558856104907</v>
      </c>
      <c r="I66" s="35">
        <f t="shared" si="0"/>
        <v>3.8545972332978913</v>
      </c>
      <c r="J66" s="35">
        <f t="shared" si="0"/>
        <v>3.7580741626794261</v>
      </c>
      <c r="K66" s="35">
        <f t="shared" si="0"/>
        <v>3.5778065745171008</v>
      </c>
      <c r="L66" s="35">
        <f t="shared" si="0"/>
        <v>3.4159827441077444</v>
      </c>
      <c r="M66" s="35">
        <f t="shared" si="0"/>
        <v>3.4546852848662057</v>
      </c>
      <c r="N66" s="37">
        <f t="shared" si="0"/>
        <v>3.9660932239057241</v>
      </c>
    </row>
    <row r="67" spans="1:14" x14ac:dyDescent="0.2">
      <c r="A67" s="29" t="s">
        <v>32</v>
      </c>
      <c r="B67" s="30">
        <f>B51</f>
        <v>2</v>
      </c>
      <c r="C67" s="31">
        <f>C51</f>
        <v>4</v>
      </c>
      <c r="D67" s="31">
        <f t="shared" ref="D67:N67" si="1">D51</f>
        <v>4</v>
      </c>
      <c r="E67" s="31">
        <f t="shared" si="1"/>
        <v>4</v>
      </c>
      <c r="F67" s="31">
        <f t="shared" si="1"/>
        <v>3</v>
      </c>
      <c r="G67" s="31">
        <f t="shared" si="1"/>
        <v>3.5</v>
      </c>
      <c r="H67" s="31">
        <f t="shared" si="1"/>
        <v>3</v>
      </c>
      <c r="I67" s="31">
        <f t="shared" si="1"/>
        <v>4</v>
      </c>
      <c r="J67" s="31">
        <f t="shared" si="1"/>
        <v>3</v>
      </c>
      <c r="K67" s="31">
        <f t="shared" si="1"/>
        <v>3.5</v>
      </c>
      <c r="L67" s="31">
        <f t="shared" si="1"/>
        <v>3</v>
      </c>
      <c r="M67" s="31">
        <f t="shared" si="1"/>
        <v>3</v>
      </c>
      <c r="N67" s="32">
        <f t="shared" si="1"/>
        <v>4</v>
      </c>
    </row>
    <row r="68" spans="1:14" x14ac:dyDescent="0.2">
      <c r="A68" s="10" t="s">
        <v>16</v>
      </c>
      <c r="B68" s="11">
        <f>B7+B21+B37+B52</f>
        <v>178</v>
      </c>
      <c r="C68" s="12">
        <f>AVERAGE(C52,C37,C21,C7)</f>
        <v>3.4729090354090353</v>
      </c>
      <c r="D68" s="12">
        <f t="shared" ref="D68:N68" si="2">AVERAGE(D52,D37,D21,D7)</f>
        <v>3.8611111111111112</v>
      </c>
      <c r="E68" s="12">
        <f t="shared" si="2"/>
        <v>3.7423214285714286</v>
      </c>
      <c r="F68" s="12">
        <f t="shared" si="2"/>
        <v>3.2877182539682539</v>
      </c>
      <c r="G68" s="12">
        <f t="shared" si="2"/>
        <v>3.5861904761904762</v>
      </c>
      <c r="H68" s="12">
        <f t="shared" si="2"/>
        <v>3.6510317460317463</v>
      </c>
      <c r="I68" s="12">
        <f t="shared" si="2"/>
        <v>3.7416269841269845</v>
      </c>
      <c r="J68" s="12">
        <f t="shared" si="2"/>
        <v>3.6149603174603175</v>
      </c>
      <c r="K68" s="12">
        <f t="shared" si="2"/>
        <v>3.5274999999999999</v>
      </c>
      <c r="L68" s="12">
        <f t="shared" si="2"/>
        <v>3.4575</v>
      </c>
      <c r="M68" s="12">
        <f t="shared" si="2"/>
        <v>3.4087726757369614</v>
      </c>
      <c r="N68" s="13">
        <f t="shared" si="2"/>
        <v>3.937559523809524</v>
      </c>
    </row>
    <row r="69" spans="1:14" x14ac:dyDescent="0.2">
      <c r="A69" s="14" t="s">
        <v>17</v>
      </c>
      <c r="B69" s="15">
        <f>B8+B22+B38</f>
        <v>7</v>
      </c>
      <c r="C69" s="16">
        <f>AVERAGE(C38,C22,C8)</f>
        <v>3.7222222222222219</v>
      </c>
      <c r="D69" s="16">
        <f t="shared" ref="D69:N69" si="3">AVERAGE(D38,D22,D8)</f>
        <v>4</v>
      </c>
      <c r="E69" s="16">
        <f t="shared" si="3"/>
        <v>4</v>
      </c>
      <c r="F69" s="16">
        <f t="shared" si="3"/>
        <v>3.5555555555555554</v>
      </c>
      <c r="G69" s="16">
        <f t="shared" si="3"/>
        <v>3.8333333333333335</v>
      </c>
      <c r="H69" s="16">
        <f t="shared" si="3"/>
        <v>4</v>
      </c>
      <c r="I69" s="16">
        <f t="shared" si="3"/>
        <v>3.7222222222222219</v>
      </c>
      <c r="J69" s="16">
        <f t="shared" si="3"/>
        <v>3.7222222222222219</v>
      </c>
      <c r="K69" s="16">
        <f t="shared" si="3"/>
        <v>3.8888888888888888</v>
      </c>
      <c r="L69" s="16">
        <f t="shared" si="3"/>
        <v>3.2222222222222219</v>
      </c>
      <c r="M69" s="16">
        <f t="shared" si="3"/>
        <v>3.1666666666666665</v>
      </c>
      <c r="N69" s="17">
        <f t="shared" si="3"/>
        <v>4</v>
      </c>
    </row>
    <row r="70" spans="1:14" x14ac:dyDescent="0.2">
      <c r="A70" s="14" t="s">
        <v>18</v>
      </c>
      <c r="B70" s="15">
        <f>B9+B23+B39+B53</f>
        <v>18</v>
      </c>
      <c r="C70" s="16">
        <f>AVERAGE(C53,C39,C23,C9)</f>
        <v>3.6875</v>
      </c>
      <c r="D70" s="16">
        <f t="shared" ref="D70:N70" si="4">AVERAGE(D53,D39,D23,D9)</f>
        <v>3.9375</v>
      </c>
      <c r="E70" s="16">
        <f t="shared" si="4"/>
        <v>3.7708333333333335</v>
      </c>
      <c r="F70" s="16">
        <f t="shared" si="4"/>
        <v>3.2291666666666665</v>
      </c>
      <c r="G70" s="16">
        <f t="shared" si="4"/>
        <v>3.7291666666666665</v>
      </c>
      <c r="H70" s="16">
        <f t="shared" si="4"/>
        <v>3.875</v>
      </c>
      <c r="I70" s="16">
        <f t="shared" si="4"/>
        <v>3.7291666666666665</v>
      </c>
      <c r="J70" s="16">
        <f t="shared" si="4"/>
        <v>3.6875</v>
      </c>
      <c r="K70" s="16">
        <f t="shared" si="4"/>
        <v>3.375</v>
      </c>
      <c r="L70" s="16">
        <f t="shared" si="4"/>
        <v>3.2916666666666665</v>
      </c>
      <c r="M70" s="16">
        <f t="shared" si="4"/>
        <v>3.3541666666666665</v>
      </c>
      <c r="N70" s="17">
        <f t="shared" si="4"/>
        <v>3.9583333333333335</v>
      </c>
    </row>
    <row r="71" spans="1:14" x14ac:dyDescent="0.2">
      <c r="A71" s="14" t="s">
        <v>19</v>
      </c>
      <c r="B71" s="15">
        <f>B10+B25+B40+B55</f>
        <v>56</v>
      </c>
      <c r="C71" s="16">
        <f>AVERAGE(C55,C40,C25,C10)</f>
        <v>3.4339743589743588</v>
      </c>
      <c r="D71" s="16">
        <f t="shared" ref="D71:N71" si="5">AVERAGE(D55,D40,D25,D10)</f>
        <v>3.8380608974358976</v>
      </c>
      <c r="E71" s="16">
        <f t="shared" si="5"/>
        <v>3.7876602564102564</v>
      </c>
      <c r="F71" s="16">
        <f t="shared" si="5"/>
        <v>3.2528846153846156</v>
      </c>
      <c r="G71" s="16">
        <f t="shared" si="5"/>
        <v>3.5943108974358973</v>
      </c>
      <c r="H71" s="16">
        <f t="shared" si="5"/>
        <v>3.6209935897435899</v>
      </c>
      <c r="I71" s="16">
        <f t="shared" si="5"/>
        <v>3.8006410256410255</v>
      </c>
      <c r="J71" s="16">
        <f t="shared" si="5"/>
        <v>3.5834134615384619</v>
      </c>
      <c r="K71" s="16">
        <f t="shared" si="5"/>
        <v>3.6818910256410255</v>
      </c>
      <c r="L71" s="16">
        <f t="shared" si="5"/>
        <v>3.7318108974358974</v>
      </c>
      <c r="M71" s="16">
        <f t="shared" si="5"/>
        <v>3.3237179487179489</v>
      </c>
      <c r="N71" s="17">
        <f t="shared" si="5"/>
        <v>3.9599358974358974</v>
      </c>
    </row>
    <row r="72" spans="1:14" x14ac:dyDescent="0.2">
      <c r="A72" s="14" t="s">
        <v>20</v>
      </c>
      <c r="B72" s="15">
        <f>B26+B56+B42</f>
        <v>4</v>
      </c>
      <c r="C72" s="16">
        <f>AVERAGE(C56,C42,C26,C11)</f>
        <v>3.125</v>
      </c>
      <c r="D72" s="16">
        <f t="shared" ref="D72:N72" si="6">AVERAGE(D56,D42,D26,D11)</f>
        <v>3.75</v>
      </c>
      <c r="E72" s="16">
        <f t="shared" si="6"/>
        <v>4</v>
      </c>
      <c r="F72" s="16">
        <f t="shared" si="6"/>
        <v>2.9583333333333335</v>
      </c>
      <c r="G72" s="16">
        <f t="shared" si="6"/>
        <v>3.1666666666666665</v>
      </c>
      <c r="H72" s="16">
        <f t="shared" si="6"/>
        <v>3.375</v>
      </c>
      <c r="I72" s="16">
        <f t="shared" si="6"/>
        <v>3.6666666666666665</v>
      </c>
      <c r="J72" s="16">
        <f t="shared" si="6"/>
        <v>3.2916666666666665</v>
      </c>
      <c r="K72" s="16">
        <f t="shared" si="6"/>
        <v>3.0833333333333335</v>
      </c>
      <c r="L72" s="16">
        <f t="shared" si="6"/>
        <v>3.7083333333333335</v>
      </c>
      <c r="M72" s="16">
        <f t="shared" si="6"/>
        <v>3.2083333333333335</v>
      </c>
      <c r="N72" s="17">
        <f t="shared" si="6"/>
        <v>3.6666666666666665</v>
      </c>
    </row>
    <row r="73" spans="1:14" x14ac:dyDescent="0.2">
      <c r="A73" s="14" t="s">
        <v>21</v>
      </c>
      <c r="B73" s="15">
        <f>B57+B41+B27+B12</f>
        <v>23</v>
      </c>
      <c r="C73" s="16">
        <f>AVERAGE(C57,C41,C27,C12)</f>
        <v>3.1273809523809524</v>
      </c>
      <c r="D73" s="16">
        <f t="shared" ref="D73:N73" si="7">AVERAGE(D57,D41,D27,D12)</f>
        <v>3.5535714285714288</v>
      </c>
      <c r="E73" s="16">
        <f t="shared" si="7"/>
        <v>3.5654761904761907</v>
      </c>
      <c r="F73" s="16">
        <f t="shared" si="7"/>
        <v>2.9976190476190476</v>
      </c>
      <c r="G73" s="16">
        <f t="shared" si="7"/>
        <v>3.3380952380952378</v>
      </c>
      <c r="H73" s="16">
        <f t="shared" si="7"/>
        <v>3.1690476190476189</v>
      </c>
      <c r="I73" s="16">
        <f t="shared" si="7"/>
        <v>3.5178571428571428</v>
      </c>
      <c r="J73" s="16">
        <f t="shared" si="7"/>
        <v>3.3047619047619046</v>
      </c>
      <c r="K73" s="16">
        <f t="shared" si="7"/>
        <v>3.2773809523809523</v>
      </c>
      <c r="L73" s="16">
        <f t="shared" si="7"/>
        <v>3.2345238095238096</v>
      </c>
      <c r="M73" s="16">
        <f t="shared" si="7"/>
        <v>3.3464285714285715</v>
      </c>
      <c r="N73" s="17">
        <f t="shared" si="7"/>
        <v>3.8583333333333334</v>
      </c>
    </row>
    <row r="74" spans="1:14" x14ac:dyDescent="0.2">
      <c r="A74" s="14" t="s">
        <v>22</v>
      </c>
      <c r="B74" s="15">
        <f>B58+B43+B28+B13</f>
        <v>24</v>
      </c>
      <c r="C74" s="16">
        <f>AVERAGE(C58,C43,C28,C13)</f>
        <v>3.5488095238095236</v>
      </c>
      <c r="D74" s="16">
        <f t="shared" ref="D74:N74" si="8">AVERAGE(D58,D43,D28,D13)</f>
        <v>3.9750000000000001</v>
      </c>
      <c r="E74" s="16">
        <f t="shared" si="8"/>
        <v>3.5952380952380953</v>
      </c>
      <c r="F74" s="16">
        <f t="shared" si="8"/>
        <v>3.4363095238095238</v>
      </c>
      <c r="G74" s="16">
        <f t="shared" si="8"/>
        <v>3.6428571428571428</v>
      </c>
      <c r="H74" s="16">
        <f t="shared" si="8"/>
        <v>3.7553571428571431</v>
      </c>
      <c r="I74" s="16">
        <f t="shared" si="8"/>
        <v>3.8517857142857141</v>
      </c>
      <c r="J74" s="16">
        <f t="shared" si="8"/>
        <v>3.9</v>
      </c>
      <c r="K74" s="16">
        <f t="shared" si="8"/>
        <v>3.6428571428571428</v>
      </c>
      <c r="L74" s="16">
        <f t="shared" si="8"/>
        <v>3.1482142857142859</v>
      </c>
      <c r="M74" s="16">
        <f t="shared" si="8"/>
        <v>3.8285714285714287</v>
      </c>
      <c r="N74" s="17">
        <f t="shared" si="8"/>
        <v>3.9750000000000001</v>
      </c>
    </row>
    <row r="75" spans="1:14" x14ac:dyDescent="0.2">
      <c r="A75" s="14" t="s">
        <v>26</v>
      </c>
      <c r="B75" s="15">
        <f>B29</f>
        <v>1</v>
      </c>
      <c r="C75" s="16">
        <f>C29</f>
        <v>4</v>
      </c>
      <c r="D75" s="16">
        <f t="shared" ref="D75:N75" si="9">D29</f>
        <v>4</v>
      </c>
      <c r="E75" s="16">
        <f t="shared" si="9"/>
        <v>4</v>
      </c>
      <c r="F75" s="16">
        <f t="shared" si="9"/>
        <v>2</v>
      </c>
      <c r="G75" s="16">
        <f t="shared" si="9"/>
        <v>4</v>
      </c>
      <c r="H75" s="16">
        <f t="shared" si="9"/>
        <v>4</v>
      </c>
      <c r="I75" s="16">
        <f t="shared" si="9"/>
        <v>4</v>
      </c>
      <c r="J75" s="16">
        <f t="shared" si="9"/>
        <v>3</v>
      </c>
      <c r="K75" s="16">
        <f t="shared" si="9"/>
        <v>4</v>
      </c>
      <c r="L75" s="16">
        <f t="shared" si="9"/>
        <v>4</v>
      </c>
      <c r="M75" s="16">
        <f t="shared" si="9"/>
        <v>3</v>
      </c>
      <c r="N75" s="17">
        <f t="shared" si="9"/>
        <v>4</v>
      </c>
    </row>
    <row r="76" spans="1:14" x14ac:dyDescent="0.2">
      <c r="A76" s="14" t="s">
        <v>23</v>
      </c>
      <c r="B76" s="15">
        <f>B59+B44+B30+B14</f>
        <v>14</v>
      </c>
      <c r="C76" s="16">
        <f>AVERAGE(C59,C44,C30,C14)</f>
        <v>3.3958333333333335</v>
      </c>
      <c r="D76" s="16">
        <f t="shared" ref="D76:N76" si="10">AVERAGE(D59,D44,D30,D14)</f>
        <v>3.9166666666666665</v>
      </c>
      <c r="E76" s="16">
        <f t="shared" si="10"/>
        <v>3.708333333333333</v>
      </c>
      <c r="F76" s="16">
        <f t="shared" si="10"/>
        <v>3.3333333333333335</v>
      </c>
      <c r="G76" s="16">
        <f t="shared" si="10"/>
        <v>3.770833333333333</v>
      </c>
      <c r="H76" s="16">
        <f t="shared" si="10"/>
        <v>3.6875</v>
      </c>
      <c r="I76" s="16">
        <f t="shared" si="10"/>
        <v>3.6875</v>
      </c>
      <c r="J76" s="16">
        <f t="shared" si="10"/>
        <v>3.479166666666667</v>
      </c>
      <c r="K76" s="16">
        <f t="shared" si="10"/>
        <v>2.9583333333333335</v>
      </c>
      <c r="L76" s="16">
        <f t="shared" si="10"/>
        <v>3.2083333333333335</v>
      </c>
      <c r="M76" s="16">
        <f t="shared" si="10"/>
        <v>3.5</v>
      </c>
      <c r="N76" s="17">
        <f t="shared" si="10"/>
        <v>3.9375</v>
      </c>
    </row>
    <row r="77" spans="1:14" x14ac:dyDescent="0.2">
      <c r="A77" s="14" t="s">
        <v>24</v>
      </c>
      <c r="B77" s="15">
        <f>B60+B45+B31+B15</f>
        <v>12</v>
      </c>
      <c r="C77" s="16">
        <f>AVERAGE(C60,C45,C31,C15)</f>
        <v>3.833333333333333</v>
      </c>
      <c r="D77" s="16">
        <f t="shared" ref="D77:N77" si="11">AVERAGE(D60,D45,D31,D15)</f>
        <v>4</v>
      </c>
      <c r="E77" s="16">
        <f t="shared" si="11"/>
        <v>3.9166666666666665</v>
      </c>
      <c r="F77" s="16">
        <f t="shared" si="11"/>
        <v>3.75</v>
      </c>
      <c r="G77" s="16">
        <f t="shared" si="11"/>
        <v>3.75</v>
      </c>
      <c r="H77" s="16">
        <f t="shared" si="11"/>
        <v>3.9166666666666665</v>
      </c>
      <c r="I77" s="16">
        <f t="shared" si="11"/>
        <v>3.833333333333333</v>
      </c>
      <c r="J77" s="16">
        <f t="shared" si="11"/>
        <v>3.9166666666666665</v>
      </c>
      <c r="K77" s="16">
        <f t="shared" si="11"/>
        <v>4</v>
      </c>
      <c r="L77" s="16">
        <f t="shared" si="11"/>
        <v>3.9166666666666665</v>
      </c>
      <c r="M77" s="16">
        <f t="shared" si="11"/>
        <v>3.5833333333333335</v>
      </c>
      <c r="N77" s="17">
        <f t="shared" si="11"/>
        <v>4</v>
      </c>
    </row>
    <row r="78" spans="1:14" x14ac:dyDescent="0.2">
      <c r="A78" s="14" t="s">
        <v>25</v>
      </c>
      <c r="B78" s="15">
        <f>B61+B46+B32+B16</f>
        <v>11</v>
      </c>
      <c r="C78" s="16">
        <f>AVERAGE(C61,C46,C32,C16)</f>
        <v>3.625</v>
      </c>
      <c r="D78" s="16">
        <f t="shared" ref="D78:N78" si="12">AVERAGE(D61,D46,D32,D16)</f>
        <v>4</v>
      </c>
      <c r="E78" s="16">
        <f t="shared" si="12"/>
        <v>3.6041666666666665</v>
      </c>
      <c r="F78" s="16">
        <f t="shared" si="12"/>
        <v>3.5</v>
      </c>
      <c r="G78" s="16">
        <f t="shared" si="12"/>
        <v>3.4583333333333335</v>
      </c>
      <c r="H78" s="16">
        <f t="shared" si="12"/>
        <v>3.625</v>
      </c>
      <c r="I78" s="16">
        <f t="shared" si="12"/>
        <v>3.5625</v>
      </c>
      <c r="J78" s="16">
        <f t="shared" si="12"/>
        <v>3.875</v>
      </c>
      <c r="K78" s="16">
        <f t="shared" si="12"/>
        <v>3.2916666666666665</v>
      </c>
      <c r="L78" s="16">
        <f t="shared" si="12"/>
        <v>3.2291666666666665</v>
      </c>
      <c r="M78" s="16">
        <f t="shared" si="12"/>
        <v>3.3541666666666665</v>
      </c>
      <c r="N78" s="17">
        <f t="shared" si="12"/>
        <v>4</v>
      </c>
    </row>
    <row r="79" spans="1:14" ht="17" thickBot="1" x14ac:dyDescent="0.25">
      <c r="A79" s="53" t="s">
        <v>27</v>
      </c>
      <c r="B79" s="19">
        <f>B66+B67+B68</f>
        <v>292</v>
      </c>
      <c r="C79" s="20">
        <f>AVERAGE(C62,C47,C33,C17)</f>
        <v>3.5017700940749297</v>
      </c>
      <c r="D79" s="20">
        <f t="shared" ref="D79:N79" si="13">AVERAGE(D62,D47,D33,D17)</f>
        <v>3.9084150074078283</v>
      </c>
      <c r="E79" s="20">
        <f t="shared" si="13"/>
        <v>3.7608078802568676</v>
      </c>
      <c r="F79" s="20">
        <f t="shared" si="13"/>
        <v>3.3022785826379581</v>
      </c>
      <c r="G79" s="20">
        <f t="shared" si="13"/>
        <v>3.6323575680650819</v>
      </c>
      <c r="H79" s="20">
        <f t="shared" si="13"/>
        <v>3.7075267452565384</v>
      </c>
      <c r="I79" s="20">
        <f t="shared" si="13"/>
        <v>3.7827244940805835</v>
      </c>
      <c r="J79" s="20">
        <f t="shared" si="13"/>
        <v>3.6699073922073739</v>
      </c>
      <c r="K79" s="20">
        <f t="shared" si="13"/>
        <v>3.5421526451387404</v>
      </c>
      <c r="L79" s="20">
        <f t="shared" si="13"/>
        <v>3.4390547167413157</v>
      </c>
      <c r="M79" s="20">
        <f t="shared" si="13"/>
        <v>3.41624025789584</v>
      </c>
      <c r="N79" s="21">
        <f t="shared" si="13"/>
        <v>3.9509210645734885</v>
      </c>
    </row>
    <row r="80" spans="1:14" x14ac:dyDescent="0.2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3:14" x14ac:dyDescent="0.2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3:14" x14ac:dyDescent="0.2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3:14" x14ac:dyDescent="0.2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3:14" x14ac:dyDescent="0.2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3:14" x14ac:dyDescent="0.2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</sheetData>
  <mergeCells count="1">
    <mergeCell ref="B65:N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Derrick Smith</dc:creator>
  <cp:lastModifiedBy>Derrick Smith</cp:lastModifiedBy>
  <dcterms:created xsi:type="dcterms:W3CDTF">2019-10-07T19:40:06Z</dcterms:created>
  <dcterms:modified xsi:type="dcterms:W3CDTF">2019-10-25T14:55:05Z</dcterms:modified>
</cp:coreProperties>
</file>