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ws0009/Desktop/CAEP folder/!Standard 1 Evidence/"/>
    </mc:Choice>
  </mc:AlternateContent>
  <xr:revisionPtr revIDLastSave="0" documentId="13_ncr:1_{1B61F49E-339A-DC4A-ABEA-63A73A777D38}" xr6:coauthVersionLast="36" xr6:coauthVersionMax="36" xr10:uidLastSave="{00000000-0000-0000-0000-000000000000}"/>
  <bookViews>
    <workbookView xWindow="0" yWindow="460" windowWidth="28800" windowHeight="16120" xr2:uid="{BCE9C354-F827-3041-927A-FCEA380F6872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39" i="2"/>
  <c r="C24" i="2"/>
  <c r="C9" i="2"/>
  <c r="E54" i="2" l="1"/>
  <c r="D54" i="2"/>
  <c r="E39" i="2"/>
  <c r="F39" i="2"/>
  <c r="G39" i="2"/>
  <c r="H39" i="2"/>
  <c r="I39" i="2"/>
  <c r="J39" i="2"/>
  <c r="K39" i="2"/>
  <c r="L39" i="2"/>
  <c r="M39" i="2"/>
  <c r="N39" i="2"/>
  <c r="O39" i="2"/>
  <c r="P39" i="2"/>
  <c r="D39" i="2"/>
  <c r="E24" i="2"/>
  <c r="F24" i="2"/>
  <c r="G24" i="2"/>
  <c r="H24" i="2"/>
  <c r="I24" i="2"/>
  <c r="J24" i="2"/>
  <c r="K24" i="2"/>
  <c r="D24" i="2"/>
  <c r="E9" i="2"/>
  <c r="F9" i="2"/>
  <c r="G9" i="2"/>
  <c r="H9" i="2"/>
  <c r="I9" i="2"/>
  <c r="J9" i="2"/>
  <c r="K9" i="2"/>
  <c r="L9" i="2"/>
  <c r="M9" i="2"/>
  <c r="D9" i="2"/>
  <c r="G53" i="2"/>
  <c r="G55" i="2"/>
  <c r="G56" i="2"/>
  <c r="G57" i="2"/>
  <c r="G58" i="2"/>
  <c r="G59" i="2"/>
  <c r="G60" i="2"/>
  <c r="G61" i="2"/>
  <c r="G62" i="2"/>
  <c r="G63" i="2"/>
  <c r="G52" i="2"/>
  <c r="F53" i="2"/>
  <c r="F55" i="2"/>
  <c r="F56" i="2"/>
  <c r="F57" i="2"/>
  <c r="F58" i="2"/>
  <c r="F59" i="2"/>
  <c r="F60" i="2"/>
  <c r="F61" i="2"/>
  <c r="F62" i="2"/>
  <c r="F63" i="2"/>
  <c r="F52" i="2"/>
  <c r="R38" i="2"/>
  <c r="R40" i="2"/>
  <c r="R41" i="2"/>
  <c r="R42" i="2"/>
  <c r="R43" i="2"/>
  <c r="R44" i="2"/>
  <c r="R45" i="2"/>
  <c r="R46" i="2"/>
  <c r="R47" i="2"/>
  <c r="R48" i="2"/>
  <c r="Q38" i="2"/>
  <c r="Q40" i="2"/>
  <c r="Q41" i="2"/>
  <c r="Q42" i="2"/>
  <c r="Q43" i="2"/>
  <c r="Q44" i="2"/>
  <c r="Q45" i="2"/>
  <c r="Q46" i="2"/>
  <c r="Q47" i="2"/>
  <c r="Q48" i="2"/>
  <c r="R37" i="2"/>
  <c r="Q37" i="2"/>
  <c r="M23" i="2"/>
  <c r="M25" i="2"/>
  <c r="M26" i="2"/>
  <c r="M27" i="2"/>
  <c r="M28" i="2"/>
  <c r="M29" i="2"/>
  <c r="M30" i="2"/>
  <c r="M31" i="2"/>
  <c r="M32" i="2"/>
  <c r="M33" i="2"/>
  <c r="M22" i="2"/>
  <c r="L23" i="2"/>
  <c r="L25" i="2"/>
  <c r="L26" i="2"/>
  <c r="L27" i="2"/>
  <c r="L28" i="2"/>
  <c r="L29" i="2"/>
  <c r="L30" i="2"/>
  <c r="L31" i="2"/>
  <c r="L32" i="2"/>
  <c r="L33" i="2"/>
  <c r="L22" i="2"/>
  <c r="O8" i="2"/>
  <c r="O10" i="2"/>
  <c r="O11" i="2"/>
  <c r="O12" i="2"/>
  <c r="O13" i="2"/>
  <c r="O14" i="2"/>
  <c r="O15" i="2"/>
  <c r="O16" i="2"/>
  <c r="O17" i="2"/>
  <c r="O18" i="2"/>
  <c r="O7" i="2"/>
  <c r="N8" i="2"/>
  <c r="N10" i="2"/>
  <c r="N11" i="2"/>
  <c r="N12" i="2"/>
  <c r="N13" i="2"/>
  <c r="N14" i="2"/>
  <c r="N15" i="2"/>
  <c r="N16" i="2"/>
  <c r="N17" i="2"/>
  <c r="N18" i="2"/>
  <c r="N7" i="2"/>
  <c r="G54" i="2" l="1"/>
  <c r="F54" i="2"/>
  <c r="R39" i="2"/>
  <c r="Q39" i="2"/>
  <c r="L24" i="2"/>
  <c r="M24" i="2"/>
  <c r="N9" i="2"/>
  <c r="O9" i="2"/>
</calcChain>
</file>

<file path=xl/sharedStrings.xml><?xml version="1.0" encoding="utf-8"?>
<sst xmlns="http://schemas.openxmlformats.org/spreadsheetml/2006/main" count="136" uniqueCount="39">
  <si>
    <t>Program</t>
  </si>
  <si>
    <t>Overall</t>
  </si>
  <si>
    <t>EED</t>
  </si>
  <si>
    <t>DEH</t>
  </si>
  <si>
    <t>ART</t>
  </si>
  <si>
    <t>DHY</t>
  </si>
  <si>
    <t>DMA</t>
  </si>
  <si>
    <t>DBYS</t>
  </si>
  <si>
    <t>FLS</t>
  </si>
  <si>
    <t>PE</t>
  </si>
  <si>
    <t>MUS-I</t>
  </si>
  <si>
    <t>GSS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</si>
  <si>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</si>
  <si>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</si>
  <si>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</si>
  <si>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</si>
  <si>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</si>
  <si>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</si>
  <si>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</si>
  <si>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</si>
  <si>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</si>
  <si>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</si>
  <si>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</si>
  <si>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</si>
  <si>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</si>
  <si>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</si>
  <si>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</si>
  <si>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edTPA Scores correlated to InTASC Standards</t>
  </si>
  <si>
    <t>Overall Mean</t>
  </si>
  <si>
    <t>Overall SD</t>
  </si>
  <si>
    <t>Category 3 (Intructiional Practice, Standards 6-8)</t>
  </si>
  <si>
    <t>Category 2 (Instruction, Standards 4-5)</t>
  </si>
  <si>
    <t>Category 4 (Professional Responsibility, Standards 9-10)</t>
  </si>
  <si>
    <t>SED</t>
  </si>
  <si>
    <t>Category 1 (The Learner and Learning, Standards 1-3)</t>
  </si>
  <si>
    <t>N</t>
  </si>
  <si>
    <t>*</t>
  </si>
  <si>
    <t>edTPA has been "cross-walked" to the InTASC Standards by SCALE. This provides one set of data that demonstrates that students can meet the InTASC Standards.</t>
  </si>
  <si>
    <t>*The N for programs less than 5 are denoted by an *. While the scores are still provided, we removed the actualy number of students in each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</si>
</sst>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2" fontId="0" fillId="2" borderId="1" xfId="0" applyNumberFormat="1" applyFill="1" applyBorder="1"/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/>
    <xf numFmtId="2" fontId="0" fillId="0" borderId="4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1" fillId="0" borderId="4" xfId="0" applyNumberFormat="1" applyFont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" fontId="0" fillId="0" borderId="9" xfId="0" applyNumberForma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20CF-1022-C54B-87D5-D60E9DAAE4F1}">
  <dimension ref="A1:R63"/>
  <sheetViews>
    <sheetView tabSelected="1" workbookViewId="0">
      <selection activeCell="M20" sqref="M20"/>
    </sheetView>
  </sheetViews>
  <sheetFormatPr baseColWidth="10" defaultRowHeight="16" x14ac:dyDescent="0.2"/>
  <cols>
    <col min="1" max="1" width="5" customWidth="1"/>
    <col min="6" max="6" width="12.1640625" bestFit="1" customWidth="1"/>
    <col min="12" max="12" width="12.1640625" bestFit="1" customWidth="1"/>
    <col min="14" max="14" width="12.1640625" bestFit="1" customWidth="1"/>
    <col min="17" max="17" width="12.1640625" bestFit="1" customWidth="1"/>
  </cols>
  <sheetData>
    <row r="1" spans="1:15" ht="24" x14ac:dyDescent="0.3">
      <c r="A1" s="1" t="s">
        <v>27</v>
      </c>
    </row>
    <row r="2" spans="1:15" s="39" customFormat="1" x14ac:dyDescent="0.2">
      <c r="A2" s="39" t="s">
        <v>37</v>
      </c>
    </row>
    <row r="3" spans="1:15" s="39" customFormat="1" x14ac:dyDescent="0.2">
      <c r="A3" s="39" t="s">
        <v>38</v>
      </c>
    </row>
    <row r="5" spans="1:15" ht="22" thickBot="1" x14ac:dyDescent="0.3">
      <c r="A5" s="28" t="s">
        <v>34</v>
      </c>
      <c r="B5" s="28"/>
      <c r="C5" s="28"/>
      <c r="D5" s="28"/>
      <c r="E5" s="28"/>
      <c r="F5" s="28"/>
      <c r="G5" s="28"/>
      <c r="H5" s="28"/>
    </row>
    <row r="6" spans="1:15" ht="17" thickBot="1" x14ac:dyDescent="0.25">
      <c r="B6" s="10" t="s">
        <v>0</v>
      </c>
      <c r="C6" s="32" t="s">
        <v>35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25</v>
      </c>
      <c r="N6" s="5" t="s">
        <v>28</v>
      </c>
      <c r="O6" s="6" t="s">
        <v>29</v>
      </c>
    </row>
    <row r="7" spans="1:15" ht="17" thickBot="1" x14ac:dyDescent="0.25">
      <c r="B7" s="29" t="s">
        <v>1</v>
      </c>
      <c r="C7" s="33">
        <v>53</v>
      </c>
      <c r="D7" s="30">
        <v>3.02</v>
      </c>
      <c r="E7" s="30">
        <v>2.77</v>
      </c>
      <c r="F7" s="30">
        <v>2.94</v>
      </c>
      <c r="G7" s="30">
        <v>2.9361702127659575</v>
      </c>
      <c r="H7" s="30">
        <v>2.7647058823529411</v>
      </c>
      <c r="I7" s="30">
        <v>3.0196078431372548</v>
      </c>
      <c r="J7" s="30">
        <v>2.715686274509804</v>
      </c>
      <c r="K7" s="30">
        <v>2.7745098039215685</v>
      </c>
      <c r="L7" s="30">
        <v>2.6372549019607843</v>
      </c>
      <c r="M7" s="30">
        <v>2.6489361702127661</v>
      </c>
      <c r="N7" s="30">
        <f>AVERAGE(D7:M7)</f>
        <v>2.8226871088861079</v>
      </c>
      <c r="O7" s="31">
        <f>STDEVA(D7:M7)</f>
        <v>0.14484986835587926</v>
      </c>
    </row>
    <row r="8" spans="1:15" ht="17" thickBot="1" x14ac:dyDescent="0.25">
      <c r="B8" s="4" t="s">
        <v>2</v>
      </c>
      <c r="C8" s="34">
        <v>27</v>
      </c>
      <c r="D8" s="5">
        <v>2.875</v>
      </c>
      <c r="E8" s="5">
        <v>2.4583333333333335</v>
      </c>
      <c r="F8" s="5">
        <v>2.8333333333333335</v>
      </c>
      <c r="G8" s="5">
        <v>2.875</v>
      </c>
      <c r="H8" s="5">
        <v>2.48</v>
      </c>
      <c r="I8" s="5">
        <v>2.92</v>
      </c>
      <c r="J8" s="5">
        <v>2.64</v>
      </c>
      <c r="K8" s="5">
        <v>2.72</v>
      </c>
      <c r="L8" s="5">
        <v>2.6</v>
      </c>
      <c r="M8" s="5">
        <v>2.5625</v>
      </c>
      <c r="N8" s="5">
        <f t="shared" ref="N8:N18" si="0">AVERAGE(D8:M8)</f>
        <v>2.6964166666666669</v>
      </c>
      <c r="O8" s="6">
        <f t="shared" ref="O8:O18" si="1">STDEVA(D8:M8)</f>
        <v>0.17224285270699033</v>
      </c>
    </row>
    <row r="9" spans="1:15" ht="17" thickBot="1" x14ac:dyDescent="0.25">
      <c r="B9" s="4" t="s">
        <v>33</v>
      </c>
      <c r="C9" s="34">
        <f>SUM(C10:C18)</f>
        <v>7</v>
      </c>
      <c r="D9" s="5">
        <f>AVERAGE(D10:D18)</f>
        <v>3.1124338624338623</v>
      </c>
      <c r="E9" s="5">
        <f t="shared" ref="E9:O9" si="2">AVERAGE(E10:E18)</f>
        <v>2.9920634920634921</v>
      </c>
      <c r="F9" s="5">
        <f t="shared" si="2"/>
        <v>2.9986772486772484</v>
      </c>
      <c r="G9" s="5">
        <f t="shared" si="2"/>
        <v>2.9494047619047619</v>
      </c>
      <c r="H9" s="5">
        <f t="shared" si="2"/>
        <v>3.0224867724867726</v>
      </c>
      <c r="I9" s="5">
        <f t="shared" si="2"/>
        <v>3.1362433862433861</v>
      </c>
      <c r="J9" s="5">
        <f t="shared" si="2"/>
        <v>2.7546296296296298</v>
      </c>
      <c r="K9" s="5">
        <f t="shared" si="2"/>
        <v>2.753968253968254</v>
      </c>
      <c r="L9" s="5">
        <f t="shared" si="2"/>
        <v>2.692708333333333</v>
      </c>
      <c r="M9" s="5">
        <f t="shared" si="2"/>
        <v>2.8080357142857144</v>
      </c>
      <c r="N9" s="5">
        <f t="shared" si="2"/>
        <v>2.9345238095238089</v>
      </c>
      <c r="O9" s="6">
        <f t="shared" si="2"/>
        <v>0.26005981801111577</v>
      </c>
    </row>
    <row r="10" spans="1:15" x14ac:dyDescent="0.2">
      <c r="B10" s="11" t="s">
        <v>3</v>
      </c>
      <c r="C10" s="33">
        <v>7</v>
      </c>
      <c r="D10" s="12">
        <v>3.4285714285714284</v>
      </c>
      <c r="E10" s="12">
        <v>3.4285714285714284</v>
      </c>
      <c r="F10" s="12">
        <v>3.5714285714285716</v>
      </c>
      <c r="G10" s="12">
        <v>3.4285714285714284</v>
      </c>
      <c r="H10" s="12">
        <v>3.2857142857142856</v>
      </c>
      <c r="I10" s="12">
        <v>3.1428571428571428</v>
      </c>
      <c r="J10" s="12">
        <v>3</v>
      </c>
      <c r="K10" s="12">
        <v>3.2857142857142856</v>
      </c>
      <c r="L10" s="12">
        <v>3</v>
      </c>
      <c r="M10" s="12">
        <v>2.7142857142857144</v>
      </c>
      <c r="N10" s="12">
        <f t="shared" si="0"/>
        <v>3.2285714285714286</v>
      </c>
      <c r="O10" s="13">
        <f t="shared" si="1"/>
        <v>0.26255330956362322</v>
      </c>
    </row>
    <row r="11" spans="1:15" x14ac:dyDescent="0.2">
      <c r="B11" s="14" t="s">
        <v>4</v>
      </c>
      <c r="C11" s="35" t="s">
        <v>36</v>
      </c>
      <c r="D11" s="15">
        <v>3.5</v>
      </c>
      <c r="E11" s="15">
        <v>3</v>
      </c>
      <c r="F11" s="15">
        <v>3.5</v>
      </c>
      <c r="G11" s="15">
        <v>3.5</v>
      </c>
      <c r="H11" s="15">
        <v>3.5</v>
      </c>
      <c r="I11" s="15">
        <v>4</v>
      </c>
      <c r="J11" s="15">
        <v>3.5</v>
      </c>
      <c r="K11" s="15">
        <v>3.5</v>
      </c>
      <c r="L11" s="15">
        <v>3.5</v>
      </c>
      <c r="M11" s="15">
        <v>3.5</v>
      </c>
      <c r="N11" s="15">
        <f t="shared" si="0"/>
        <v>3.5</v>
      </c>
      <c r="O11" s="16">
        <f t="shared" si="1"/>
        <v>0.23570226039551584</v>
      </c>
    </row>
    <row r="12" spans="1:15" x14ac:dyDescent="0.2">
      <c r="B12" s="11" t="s">
        <v>5</v>
      </c>
      <c r="C12" s="33" t="s">
        <v>36</v>
      </c>
      <c r="D12" s="12">
        <v>2.75</v>
      </c>
      <c r="E12" s="12">
        <v>3</v>
      </c>
      <c r="F12" s="12">
        <v>2.25</v>
      </c>
      <c r="G12" s="12">
        <v>2.5</v>
      </c>
      <c r="H12" s="12">
        <v>2.75</v>
      </c>
      <c r="I12" s="12">
        <v>2.75</v>
      </c>
      <c r="J12" s="12">
        <v>2.625</v>
      </c>
      <c r="K12" s="12">
        <v>2.5</v>
      </c>
      <c r="L12" s="12">
        <v>2.375</v>
      </c>
      <c r="M12" s="12">
        <v>2.75</v>
      </c>
      <c r="N12" s="12">
        <f t="shared" si="0"/>
        <v>2.625</v>
      </c>
      <c r="O12" s="13">
        <f t="shared" si="1"/>
        <v>0.22047927592204922</v>
      </c>
    </row>
    <row r="13" spans="1:15" x14ac:dyDescent="0.2">
      <c r="B13" s="14" t="s">
        <v>6</v>
      </c>
      <c r="C13" s="35" t="s">
        <v>36</v>
      </c>
      <c r="D13" s="15">
        <v>2.6666666666666665</v>
      </c>
      <c r="E13" s="15">
        <v>2.1666666666666665</v>
      </c>
      <c r="F13" s="15">
        <v>2.3333333333333335</v>
      </c>
      <c r="G13" s="15">
        <v>2.6666666666666665</v>
      </c>
      <c r="H13" s="15">
        <v>2.3333333333333335</v>
      </c>
      <c r="I13" s="15">
        <v>3</v>
      </c>
      <c r="J13" s="15">
        <v>2.3333333333333335</v>
      </c>
      <c r="K13" s="15">
        <v>2.5</v>
      </c>
      <c r="L13" s="15">
        <v>2.6666666666666665</v>
      </c>
      <c r="M13" s="15">
        <v>2.3333333333333335</v>
      </c>
      <c r="N13" s="15">
        <f t="shared" si="0"/>
        <v>2.5</v>
      </c>
      <c r="O13" s="16">
        <f t="shared" si="1"/>
        <v>0.24845199749997657</v>
      </c>
    </row>
    <row r="14" spans="1:15" x14ac:dyDescent="0.2">
      <c r="B14" s="11" t="s">
        <v>7</v>
      </c>
      <c r="C14" s="33" t="s">
        <v>36</v>
      </c>
      <c r="D14" s="12">
        <v>3.3333333333333335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2.3333333333333335</v>
      </c>
      <c r="K14" s="12">
        <v>2.3333333333333335</v>
      </c>
      <c r="L14" s="12">
        <v>2</v>
      </c>
      <c r="M14" s="12">
        <v>2.6666666666666665</v>
      </c>
      <c r="N14" s="12">
        <f t="shared" si="0"/>
        <v>2.7666666666666666</v>
      </c>
      <c r="O14" s="13">
        <f t="shared" si="1"/>
        <v>0.41722185234485698</v>
      </c>
    </row>
    <row r="15" spans="1:15" x14ac:dyDescent="0.2">
      <c r="B15" s="14" t="s">
        <v>8</v>
      </c>
      <c r="C15" s="35" t="s">
        <v>36</v>
      </c>
      <c r="D15" s="15">
        <v>3.3333333333333335</v>
      </c>
      <c r="E15" s="15">
        <v>3.3333333333333335</v>
      </c>
      <c r="F15" s="15">
        <v>3.3333333333333335</v>
      </c>
      <c r="G15" s="15"/>
      <c r="H15" s="15">
        <v>3.3333333333333335</v>
      </c>
      <c r="I15" s="15">
        <v>3.3333333333333335</v>
      </c>
      <c r="J15" s="15">
        <v>3</v>
      </c>
      <c r="K15" s="15">
        <v>2.6666666666666665</v>
      </c>
      <c r="L15" s="15"/>
      <c r="M15" s="15"/>
      <c r="N15" s="15">
        <f t="shared" si="0"/>
        <v>3.1904761904761907</v>
      </c>
      <c r="O15" s="16">
        <f t="shared" si="1"/>
        <v>0.26226526415648116</v>
      </c>
    </row>
    <row r="16" spans="1:15" x14ac:dyDescent="0.2">
      <c r="B16" s="11" t="s">
        <v>9</v>
      </c>
      <c r="C16" s="33" t="s">
        <v>36</v>
      </c>
      <c r="D16" s="12">
        <v>3</v>
      </c>
      <c r="E16" s="12">
        <v>3</v>
      </c>
      <c r="F16" s="12">
        <v>3</v>
      </c>
      <c r="G16" s="12">
        <v>2.5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2.5</v>
      </c>
      <c r="N16" s="12">
        <f t="shared" si="0"/>
        <v>2.9</v>
      </c>
      <c r="O16" s="13">
        <f t="shared" si="1"/>
        <v>0.21081851067789192</v>
      </c>
    </row>
    <row r="17" spans="1:15" x14ac:dyDescent="0.2">
      <c r="B17" s="14" t="s">
        <v>10</v>
      </c>
      <c r="C17" s="35" t="s">
        <v>36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f t="shared" si="0"/>
        <v>3</v>
      </c>
      <c r="O17" s="16">
        <f t="shared" si="1"/>
        <v>0</v>
      </c>
    </row>
    <row r="18" spans="1:15" ht="17" thickBot="1" x14ac:dyDescent="0.25">
      <c r="B18" s="17" t="s">
        <v>11</v>
      </c>
      <c r="C18" s="36" t="s">
        <v>36</v>
      </c>
      <c r="D18" s="18">
        <v>3</v>
      </c>
      <c r="E18" s="18">
        <v>3</v>
      </c>
      <c r="F18" s="18">
        <v>3</v>
      </c>
      <c r="G18" s="18">
        <v>3</v>
      </c>
      <c r="H18" s="18">
        <v>3</v>
      </c>
      <c r="I18" s="18">
        <v>3</v>
      </c>
      <c r="J18" s="18">
        <v>2</v>
      </c>
      <c r="K18" s="18">
        <v>2</v>
      </c>
      <c r="L18" s="18">
        <v>2</v>
      </c>
      <c r="M18" s="18">
        <v>3</v>
      </c>
      <c r="N18" s="18">
        <f t="shared" si="0"/>
        <v>2.7</v>
      </c>
      <c r="O18" s="19">
        <f t="shared" si="1"/>
        <v>0.48304589153964728</v>
      </c>
    </row>
    <row r="19" spans="1:15" x14ac:dyDescent="0.2">
      <c r="C19" s="37"/>
    </row>
    <row r="20" spans="1:15" ht="22" thickBot="1" x14ac:dyDescent="0.3">
      <c r="A20" s="2" t="s">
        <v>31</v>
      </c>
      <c r="C20" s="38"/>
    </row>
    <row r="21" spans="1:15" ht="17" thickBot="1" x14ac:dyDescent="0.25">
      <c r="B21" s="10" t="s">
        <v>0</v>
      </c>
      <c r="C21" s="32" t="s">
        <v>35</v>
      </c>
      <c r="D21" s="5" t="s">
        <v>12</v>
      </c>
      <c r="E21" s="5" t="s">
        <v>13</v>
      </c>
      <c r="F21" s="5" t="s">
        <v>14</v>
      </c>
      <c r="G21" s="5" t="s">
        <v>15</v>
      </c>
      <c r="H21" s="5" t="s">
        <v>18</v>
      </c>
      <c r="I21" s="5" t="s">
        <v>19</v>
      </c>
      <c r="J21" s="5" t="s">
        <v>20</v>
      </c>
      <c r="K21" s="5" t="s">
        <v>25</v>
      </c>
      <c r="L21" s="5" t="s">
        <v>28</v>
      </c>
      <c r="M21" s="6" t="s">
        <v>29</v>
      </c>
    </row>
    <row r="22" spans="1:15" ht="17" thickBot="1" x14ac:dyDescent="0.25">
      <c r="B22" s="7" t="s">
        <v>1</v>
      </c>
      <c r="C22" s="33">
        <v>53</v>
      </c>
      <c r="D22" s="8">
        <v>3.02</v>
      </c>
      <c r="E22" s="8">
        <v>2.77</v>
      </c>
      <c r="F22" s="8">
        <v>2.94</v>
      </c>
      <c r="G22" s="8">
        <v>2.9361702127659575</v>
      </c>
      <c r="H22" s="8">
        <v>2.715686274509804</v>
      </c>
      <c r="I22" s="8">
        <v>2.7745098039215685</v>
      </c>
      <c r="J22" s="8">
        <v>2.6372549019607843</v>
      </c>
      <c r="K22" s="8">
        <v>2.6489361702127661</v>
      </c>
      <c r="L22" s="8">
        <f>AVERAGE(D22:K22)</f>
        <v>2.8053196704213601</v>
      </c>
      <c r="M22" s="9">
        <f>STDEVA(D22:K22)</f>
        <v>0.14356717576776401</v>
      </c>
    </row>
    <row r="23" spans="1:15" ht="17" thickBot="1" x14ac:dyDescent="0.25">
      <c r="B23" s="4" t="s">
        <v>2</v>
      </c>
      <c r="C23" s="34">
        <v>27</v>
      </c>
      <c r="D23" s="5">
        <v>2.875</v>
      </c>
      <c r="E23" s="5">
        <v>2.4583333333333335</v>
      </c>
      <c r="F23" s="5">
        <v>2.8333333333333335</v>
      </c>
      <c r="G23" s="5">
        <v>2.875</v>
      </c>
      <c r="H23" s="5">
        <v>2.64</v>
      </c>
      <c r="I23" s="5">
        <v>2.72</v>
      </c>
      <c r="J23" s="5">
        <v>2.6</v>
      </c>
      <c r="K23" s="5">
        <v>2.5625</v>
      </c>
      <c r="L23" s="5">
        <f t="shared" ref="L23:L33" si="3">AVERAGE(D23:K23)</f>
        <v>2.6955208333333336</v>
      </c>
      <c r="M23" s="6">
        <f t="shared" ref="M23:M33" si="4">STDEVA(D23:K23)</f>
        <v>0.15591953148216883</v>
      </c>
    </row>
    <row r="24" spans="1:15" ht="17" thickBot="1" x14ac:dyDescent="0.25">
      <c r="B24" s="4" t="s">
        <v>33</v>
      </c>
      <c r="C24" s="34">
        <f>SUM(C25:C33)</f>
        <v>7</v>
      </c>
      <c r="D24" s="5">
        <f>AVERAGE(D25:D33)</f>
        <v>3.1124338624338623</v>
      </c>
      <c r="E24" s="5">
        <f t="shared" ref="E24:M24" si="5">AVERAGE(E25:E33)</f>
        <v>2.9920634920634921</v>
      </c>
      <c r="F24" s="5">
        <f t="shared" si="5"/>
        <v>2.9986772486772484</v>
      </c>
      <c r="G24" s="5">
        <f t="shared" si="5"/>
        <v>2.9494047619047619</v>
      </c>
      <c r="H24" s="5">
        <f t="shared" si="5"/>
        <v>2.7546296296296298</v>
      </c>
      <c r="I24" s="5">
        <f t="shared" si="5"/>
        <v>2.753968253968254</v>
      </c>
      <c r="J24" s="5">
        <f t="shared" si="5"/>
        <v>2.6527777777777777</v>
      </c>
      <c r="K24" s="5">
        <f t="shared" si="5"/>
        <v>2.8080357142857144</v>
      </c>
      <c r="L24" s="5">
        <f t="shared" si="5"/>
        <v>2.8811177248677251</v>
      </c>
      <c r="M24" s="6">
        <f t="shared" si="5"/>
        <v>0.28081669454261227</v>
      </c>
    </row>
    <row r="25" spans="1:15" x14ac:dyDescent="0.2">
      <c r="B25" s="11" t="s">
        <v>3</v>
      </c>
      <c r="C25" s="33">
        <v>7</v>
      </c>
      <c r="D25" s="12">
        <v>3.4285714285714284</v>
      </c>
      <c r="E25" s="12">
        <v>3.4285714285714284</v>
      </c>
      <c r="F25" s="12">
        <v>3.5714285714285716</v>
      </c>
      <c r="G25" s="12">
        <v>3.4285714285714284</v>
      </c>
      <c r="H25" s="12">
        <v>3</v>
      </c>
      <c r="I25" s="12">
        <v>3.2857142857142856</v>
      </c>
      <c r="J25" s="12">
        <v>3</v>
      </c>
      <c r="K25" s="12">
        <v>2.7142857142857144</v>
      </c>
      <c r="L25" s="12">
        <f t="shared" si="3"/>
        <v>3.2321428571428572</v>
      </c>
      <c r="M25" s="13">
        <f t="shared" si="4"/>
        <v>0.29512560946897076</v>
      </c>
    </row>
    <row r="26" spans="1:15" x14ac:dyDescent="0.2">
      <c r="B26" s="14" t="s">
        <v>4</v>
      </c>
      <c r="C26" s="35" t="s">
        <v>36</v>
      </c>
      <c r="D26" s="15">
        <v>3.5</v>
      </c>
      <c r="E26" s="15">
        <v>3</v>
      </c>
      <c r="F26" s="15">
        <v>3.5</v>
      </c>
      <c r="G26" s="15">
        <v>3.5</v>
      </c>
      <c r="H26" s="15">
        <v>3.5</v>
      </c>
      <c r="I26" s="15">
        <v>3.5</v>
      </c>
      <c r="J26" s="15">
        <v>3.5</v>
      </c>
      <c r="K26" s="15">
        <v>3.5</v>
      </c>
      <c r="L26" s="15">
        <f t="shared" si="3"/>
        <v>3.4375</v>
      </c>
      <c r="M26" s="16">
        <f t="shared" si="4"/>
        <v>0.17677669529663689</v>
      </c>
    </row>
    <row r="27" spans="1:15" x14ac:dyDescent="0.2">
      <c r="B27" s="11" t="s">
        <v>5</v>
      </c>
      <c r="C27" s="33" t="s">
        <v>36</v>
      </c>
      <c r="D27" s="12">
        <v>2.75</v>
      </c>
      <c r="E27" s="12">
        <v>3</v>
      </c>
      <c r="F27" s="12">
        <v>2.25</v>
      </c>
      <c r="G27" s="12">
        <v>2.5</v>
      </c>
      <c r="H27" s="12">
        <v>2.625</v>
      </c>
      <c r="I27" s="12">
        <v>2.5</v>
      </c>
      <c r="J27" s="12">
        <v>2.375</v>
      </c>
      <c r="K27" s="12">
        <v>2.75</v>
      </c>
      <c r="L27" s="12">
        <f t="shared" si="3"/>
        <v>2.59375</v>
      </c>
      <c r="M27" s="13">
        <f t="shared" si="4"/>
        <v>0.23857837885513192</v>
      </c>
    </row>
    <row r="28" spans="1:15" x14ac:dyDescent="0.2">
      <c r="B28" s="14" t="s">
        <v>6</v>
      </c>
      <c r="C28" s="35" t="s">
        <v>36</v>
      </c>
      <c r="D28" s="15">
        <v>2.6666666666666665</v>
      </c>
      <c r="E28" s="15">
        <v>2.1666666666666665</v>
      </c>
      <c r="F28" s="15">
        <v>2.3333333333333335</v>
      </c>
      <c r="G28" s="15">
        <v>2.6666666666666665</v>
      </c>
      <c r="H28" s="15">
        <v>2.3333333333333335</v>
      </c>
      <c r="I28" s="15">
        <v>2.5</v>
      </c>
      <c r="J28" s="15">
        <v>2.6666666666666665</v>
      </c>
      <c r="K28" s="15">
        <v>2.3333333333333335</v>
      </c>
      <c r="L28" s="15">
        <f t="shared" si="3"/>
        <v>2.458333333333333</v>
      </c>
      <c r="M28" s="16">
        <f t="shared" si="4"/>
        <v>0.19416079083690577</v>
      </c>
    </row>
    <row r="29" spans="1:15" x14ac:dyDescent="0.2">
      <c r="B29" s="11" t="s">
        <v>7</v>
      </c>
      <c r="C29" s="33" t="s">
        <v>36</v>
      </c>
      <c r="D29" s="12">
        <v>3.3333333333333335</v>
      </c>
      <c r="E29" s="12">
        <v>3</v>
      </c>
      <c r="F29" s="12">
        <v>3</v>
      </c>
      <c r="G29" s="12">
        <v>3</v>
      </c>
      <c r="H29" s="12">
        <v>2.3333333333333335</v>
      </c>
      <c r="I29" s="12">
        <v>2.3333333333333335</v>
      </c>
      <c r="J29" s="12">
        <v>2</v>
      </c>
      <c r="K29" s="12">
        <v>2.6666666666666665</v>
      </c>
      <c r="L29" s="12">
        <f t="shared" si="3"/>
        <v>2.7083333333333335</v>
      </c>
      <c r="M29" s="13">
        <f t="shared" si="4"/>
        <v>0.45206756062017828</v>
      </c>
    </row>
    <row r="30" spans="1:15" x14ac:dyDescent="0.2">
      <c r="B30" s="14" t="s">
        <v>8</v>
      </c>
      <c r="C30" s="35" t="s">
        <v>36</v>
      </c>
      <c r="D30" s="15">
        <v>3.3333333333333335</v>
      </c>
      <c r="E30" s="15">
        <v>3.3333333333333335</v>
      </c>
      <c r="F30" s="15">
        <v>3.3333333333333335</v>
      </c>
      <c r="G30" s="15"/>
      <c r="H30" s="15">
        <v>3</v>
      </c>
      <c r="I30" s="15">
        <v>2.6666666666666665</v>
      </c>
      <c r="J30" s="15">
        <v>2.3333333333333335</v>
      </c>
      <c r="K30" s="15"/>
      <c r="L30" s="15">
        <f t="shared" si="3"/>
        <v>3</v>
      </c>
      <c r="M30" s="16">
        <f t="shared" si="4"/>
        <v>0.42163702135578318</v>
      </c>
    </row>
    <row r="31" spans="1:15" x14ac:dyDescent="0.2">
      <c r="B31" s="11" t="s">
        <v>9</v>
      </c>
      <c r="C31" s="33" t="s">
        <v>36</v>
      </c>
      <c r="D31" s="12">
        <v>3</v>
      </c>
      <c r="E31" s="12">
        <v>3</v>
      </c>
      <c r="F31" s="12">
        <v>3</v>
      </c>
      <c r="G31" s="12">
        <v>2.5</v>
      </c>
      <c r="H31" s="12">
        <v>3</v>
      </c>
      <c r="I31" s="12">
        <v>3</v>
      </c>
      <c r="J31" s="12">
        <v>3</v>
      </c>
      <c r="K31" s="12">
        <v>2.5</v>
      </c>
      <c r="L31" s="12">
        <f t="shared" si="3"/>
        <v>2.875</v>
      </c>
      <c r="M31" s="13">
        <f t="shared" si="4"/>
        <v>0.23145502494313785</v>
      </c>
    </row>
    <row r="32" spans="1:15" x14ac:dyDescent="0.2">
      <c r="B32" s="14" t="s">
        <v>10</v>
      </c>
      <c r="C32" s="35" t="s">
        <v>36</v>
      </c>
      <c r="D32" s="15">
        <v>3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5">
        <f t="shared" si="3"/>
        <v>3</v>
      </c>
      <c r="M32" s="16">
        <f t="shared" si="4"/>
        <v>0</v>
      </c>
    </row>
    <row r="33" spans="1:18" ht="17" thickBot="1" x14ac:dyDescent="0.25">
      <c r="B33" s="17" t="s">
        <v>11</v>
      </c>
      <c r="C33" s="36" t="s">
        <v>36</v>
      </c>
      <c r="D33" s="18">
        <v>3</v>
      </c>
      <c r="E33" s="18">
        <v>3</v>
      </c>
      <c r="F33" s="18">
        <v>3</v>
      </c>
      <c r="G33" s="18">
        <v>3</v>
      </c>
      <c r="H33" s="18">
        <v>2</v>
      </c>
      <c r="I33" s="18">
        <v>2</v>
      </c>
      <c r="J33" s="18">
        <v>2</v>
      </c>
      <c r="K33" s="18">
        <v>3</v>
      </c>
      <c r="L33" s="18">
        <f t="shared" si="3"/>
        <v>2.625</v>
      </c>
      <c r="M33" s="19">
        <f t="shared" si="4"/>
        <v>0.51754916950676566</v>
      </c>
    </row>
    <row r="34" spans="1:18" x14ac:dyDescent="0.2">
      <c r="C34" s="38"/>
    </row>
    <row r="35" spans="1:18" ht="22" thickBot="1" x14ac:dyDescent="0.3">
      <c r="A35" s="2" t="s">
        <v>30</v>
      </c>
      <c r="C35" s="38"/>
    </row>
    <row r="36" spans="1:18" ht="17" thickBot="1" x14ac:dyDescent="0.25">
      <c r="B36" s="10" t="s">
        <v>0</v>
      </c>
      <c r="C36" s="32" t="s">
        <v>35</v>
      </c>
      <c r="D36" s="5" t="s">
        <v>12</v>
      </c>
      <c r="E36" s="5" t="s">
        <v>13</v>
      </c>
      <c r="F36" s="5" t="s">
        <v>14</v>
      </c>
      <c r="G36" s="5" t="s">
        <v>15</v>
      </c>
      <c r="H36" s="5" t="s">
        <v>16</v>
      </c>
      <c r="I36" s="5" t="s">
        <v>17</v>
      </c>
      <c r="J36" s="5" t="s">
        <v>18</v>
      </c>
      <c r="K36" s="5" t="s">
        <v>19</v>
      </c>
      <c r="L36" s="5" t="s">
        <v>20</v>
      </c>
      <c r="M36" s="5" t="s">
        <v>22</v>
      </c>
      <c r="N36" s="5" t="s">
        <v>23</v>
      </c>
      <c r="O36" s="5" t="s">
        <v>24</v>
      </c>
      <c r="P36" s="5" t="s">
        <v>26</v>
      </c>
      <c r="Q36" s="5" t="s">
        <v>28</v>
      </c>
      <c r="R36" s="6" t="s">
        <v>29</v>
      </c>
    </row>
    <row r="37" spans="1:18" ht="17" thickBot="1" x14ac:dyDescent="0.25">
      <c r="B37" s="7" t="s">
        <v>1</v>
      </c>
      <c r="C37" s="33">
        <v>53</v>
      </c>
      <c r="D37" s="8">
        <v>3.02</v>
      </c>
      <c r="E37" s="8">
        <v>2.77</v>
      </c>
      <c r="F37" s="8">
        <v>2.94</v>
      </c>
      <c r="G37" s="8">
        <v>2.9361702127659575</v>
      </c>
      <c r="H37" s="8">
        <v>2.7647058823529411</v>
      </c>
      <c r="I37" s="8">
        <v>3.0196078431372548</v>
      </c>
      <c r="J37" s="8">
        <v>2.715686274509804</v>
      </c>
      <c r="K37" s="8">
        <v>2.7745098039215685</v>
      </c>
      <c r="L37" s="8">
        <v>2.6372549019607843</v>
      </c>
      <c r="M37" s="8">
        <v>2.9183673469387754</v>
      </c>
      <c r="N37" s="8">
        <v>3.2244897959183674</v>
      </c>
      <c r="O37" s="8">
        <v>2.5918367346938775</v>
      </c>
      <c r="P37" s="8">
        <v>2.97</v>
      </c>
      <c r="Q37" s="8">
        <f>AVERAGE(D37:P37)</f>
        <v>2.8678945227845634</v>
      </c>
      <c r="R37" s="9">
        <f>STDEVA(D37:P37)</f>
        <v>0.17740462871163004</v>
      </c>
    </row>
    <row r="38" spans="1:18" ht="17" thickBot="1" x14ac:dyDescent="0.25">
      <c r="B38" s="4" t="s">
        <v>2</v>
      </c>
      <c r="C38" s="34">
        <v>27</v>
      </c>
      <c r="D38" s="5">
        <v>2.875</v>
      </c>
      <c r="E38" s="5">
        <v>2.4583333333333335</v>
      </c>
      <c r="F38" s="5">
        <v>2.8333333333333335</v>
      </c>
      <c r="G38" s="5">
        <v>2.875</v>
      </c>
      <c r="H38" s="5">
        <v>2.48</v>
      </c>
      <c r="I38" s="5">
        <v>2.92</v>
      </c>
      <c r="J38" s="5">
        <v>2.64</v>
      </c>
      <c r="K38" s="5">
        <v>2.72</v>
      </c>
      <c r="L38" s="5">
        <v>2.6</v>
      </c>
      <c r="M38" s="5">
        <v>2.8695652173913042</v>
      </c>
      <c r="N38" s="5">
        <v>2.9565217391304346</v>
      </c>
      <c r="O38" s="5">
        <v>2.5652173913043477</v>
      </c>
      <c r="P38" s="5">
        <v>2.9791666666666665</v>
      </c>
      <c r="Q38" s="5">
        <f t="shared" ref="Q38:Q48" si="6">AVERAGE(D38:P38)</f>
        <v>2.7517028985507248</v>
      </c>
      <c r="R38" s="6">
        <f t="shared" ref="R38:R48" si="7">STDEVA(D38:P38)</f>
        <v>0.18351549303226344</v>
      </c>
    </row>
    <row r="39" spans="1:18" ht="17" thickBot="1" x14ac:dyDescent="0.25">
      <c r="B39" s="4" t="s">
        <v>33</v>
      </c>
      <c r="C39" s="34">
        <f>SUM(C40:C48)</f>
        <v>7</v>
      </c>
      <c r="D39" s="5">
        <f>AVERAGE(D40:D48)</f>
        <v>3.1124338624338623</v>
      </c>
      <c r="E39" s="5">
        <f t="shared" ref="E39:R39" si="8">AVERAGE(E40:E48)</f>
        <v>2.9920634920634921</v>
      </c>
      <c r="F39" s="5">
        <f t="shared" si="8"/>
        <v>2.9986772486772484</v>
      </c>
      <c r="G39" s="5">
        <f t="shared" si="8"/>
        <v>2.9494047619047619</v>
      </c>
      <c r="H39" s="5">
        <f t="shared" si="8"/>
        <v>3.0224867724867726</v>
      </c>
      <c r="I39" s="5">
        <f t="shared" si="8"/>
        <v>3.1362433862433861</v>
      </c>
      <c r="J39" s="5">
        <f t="shared" si="8"/>
        <v>2.7546296296296298</v>
      </c>
      <c r="K39" s="5">
        <f t="shared" si="8"/>
        <v>2.753968253968254</v>
      </c>
      <c r="L39" s="5">
        <f t="shared" si="8"/>
        <v>2.692708333333333</v>
      </c>
      <c r="M39" s="5">
        <f t="shared" si="8"/>
        <v>2.9325396825396823</v>
      </c>
      <c r="N39" s="5">
        <f t="shared" si="8"/>
        <v>3.3895502645502646</v>
      </c>
      <c r="O39" s="5">
        <f t="shared" si="8"/>
        <v>2.5820105820105819</v>
      </c>
      <c r="P39" s="5">
        <f t="shared" si="8"/>
        <v>2.8743386243386242</v>
      </c>
      <c r="Q39" s="5">
        <f t="shared" si="8"/>
        <v>2.9444583194583194</v>
      </c>
      <c r="R39" s="6">
        <f t="shared" si="8"/>
        <v>0.34390696147010918</v>
      </c>
    </row>
    <row r="40" spans="1:18" x14ac:dyDescent="0.2">
      <c r="B40" s="11" t="s">
        <v>3</v>
      </c>
      <c r="C40" s="33">
        <v>7</v>
      </c>
      <c r="D40" s="12">
        <v>3.4285714285714284</v>
      </c>
      <c r="E40" s="12">
        <v>3.4285714285714284</v>
      </c>
      <c r="F40" s="12">
        <v>3.5714285714285716</v>
      </c>
      <c r="G40" s="12">
        <v>3.4285714285714284</v>
      </c>
      <c r="H40" s="12">
        <v>3.2857142857142856</v>
      </c>
      <c r="I40" s="12">
        <v>3.1428571428571428</v>
      </c>
      <c r="J40" s="12">
        <v>3</v>
      </c>
      <c r="K40" s="12">
        <v>3.2857142857142856</v>
      </c>
      <c r="L40" s="12">
        <v>3</v>
      </c>
      <c r="M40" s="12">
        <v>3.1428571428571428</v>
      </c>
      <c r="N40" s="12">
        <v>3.7142857142857144</v>
      </c>
      <c r="O40" s="12">
        <v>2.5714285714285716</v>
      </c>
      <c r="P40" s="12">
        <v>3.2857142857142856</v>
      </c>
      <c r="Q40" s="12">
        <f t="shared" si="6"/>
        <v>3.2527472527472527</v>
      </c>
      <c r="R40" s="13">
        <f t="shared" si="7"/>
        <v>0.29250179459793768</v>
      </c>
    </row>
    <row r="41" spans="1:18" x14ac:dyDescent="0.2">
      <c r="B41" s="14" t="s">
        <v>4</v>
      </c>
      <c r="C41" s="35" t="s">
        <v>36</v>
      </c>
      <c r="D41" s="15">
        <v>3.5</v>
      </c>
      <c r="E41" s="15">
        <v>3</v>
      </c>
      <c r="F41" s="15">
        <v>3.5</v>
      </c>
      <c r="G41" s="15">
        <v>3.5</v>
      </c>
      <c r="H41" s="15">
        <v>3.5</v>
      </c>
      <c r="I41" s="15">
        <v>4</v>
      </c>
      <c r="J41" s="15">
        <v>3.5</v>
      </c>
      <c r="K41" s="15">
        <v>3.5</v>
      </c>
      <c r="L41" s="15">
        <v>3.5</v>
      </c>
      <c r="M41" s="15">
        <v>4</v>
      </c>
      <c r="N41" s="15">
        <v>4</v>
      </c>
      <c r="O41" s="15">
        <v>4</v>
      </c>
      <c r="P41" s="15">
        <v>3.5</v>
      </c>
      <c r="Q41" s="15">
        <f t="shared" si="6"/>
        <v>3.6153846153846154</v>
      </c>
      <c r="R41" s="16">
        <f t="shared" si="7"/>
        <v>0.29957234475763905</v>
      </c>
    </row>
    <row r="42" spans="1:18" x14ac:dyDescent="0.2">
      <c r="B42" s="11" t="s">
        <v>5</v>
      </c>
      <c r="C42" s="33" t="s">
        <v>36</v>
      </c>
      <c r="D42" s="12">
        <v>2.75</v>
      </c>
      <c r="E42" s="12">
        <v>3</v>
      </c>
      <c r="F42" s="12">
        <v>2.25</v>
      </c>
      <c r="G42" s="12">
        <v>2.5</v>
      </c>
      <c r="H42" s="12">
        <v>2.75</v>
      </c>
      <c r="I42" s="12">
        <v>2.75</v>
      </c>
      <c r="J42" s="12">
        <v>2.625</v>
      </c>
      <c r="K42" s="12">
        <v>2.5</v>
      </c>
      <c r="L42" s="12">
        <v>2.375</v>
      </c>
      <c r="M42" s="12">
        <v>2.75</v>
      </c>
      <c r="N42" s="12">
        <v>3.125</v>
      </c>
      <c r="O42" s="12">
        <v>2.5</v>
      </c>
      <c r="P42" s="12">
        <v>2.75</v>
      </c>
      <c r="Q42" s="12">
        <f t="shared" si="6"/>
        <v>2.6634615384615383</v>
      </c>
      <c r="R42" s="13">
        <f t="shared" si="7"/>
        <v>0.24143999095172539</v>
      </c>
    </row>
    <row r="43" spans="1:18" x14ac:dyDescent="0.2">
      <c r="B43" s="14" t="s">
        <v>6</v>
      </c>
      <c r="C43" s="35" t="s">
        <v>36</v>
      </c>
      <c r="D43" s="15">
        <v>2.6666666666666665</v>
      </c>
      <c r="E43" s="15">
        <v>2.1666666666666665</v>
      </c>
      <c r="F43" s="15">
        <v>2.3333333333333335</v>
      </c>
      <c r="G43" s="15">
        <v>2.6666666666666665</v>
      </c>
      <c r="H43" s="15">
        <v>2.3333333333333335</v>
      </c>
      <c r="I43" s="15">
        <v>3</v>
      </c>
      <c r="J43" s="15">
        <v>2.3333333333333335</v>
      </c>
      <c r="K43" s="15">
        <v>2.5</v>
      </c>
      <c r="L43" s="15">
        <v>2.6666666666666665</v>
      </c>
      <c r="M43" s="15">
        <v>2</v>
      </c>
      <c r="N43" s="15">
        <v>3.1666666666666665</v>
      </c>
      <c r="O43" s="15">
        <v>2.6666666666666665</v>
      </c>
      <c r="P43" s="15">
        <v>2.3333333333333335</v>
      </c>
      <c r="Q43" s="15">
        <f t="shared" si="6"/>
        <v>2.525641025641026</v>
      </c>
      <c r="R43" s="16">
        <f t="shared" si="7"/>
        <v>0.32522181779399417</v>
      </c>
    </row>
    <row r="44" spans="1:18" x14ac:dyDescent="0.2">
      <c r="B44" s="11" t="s">
        <v>7</v>
      </c>
      <c r="C44" s="33" t="s">
        <v>36</v>
      </c>
      <c r="D44" s="12">
        <v>3.3333333333333335</v>
      </c>
      <c r="E44" s="12">
        <v>3</v>
      </c>
      <c r="F44" s="12">
        <v>3</v>
      </c>
      <c r="G44" s="12">
        <v>3</v>
      </c>
      <c r="H44" s="12">
        <v>3</v>
      </c>
      <c r="I44" s="12">
        <v>3</v>
      </c>
      <c r="J44" s="12">
        <v>2.3333333333333335</v>
      </c>
      <c r="K44" s="12">
        <v>2.3333333333333335</v>
      </c>
      <c r="L44" s="12">
        <v>2</v>
      </c>
      <c r="M44" s="12">
        <v>3</v>
      </c>
      <c r="N44" s="12">
        <v>3.3333333333333335</v>
      </c>
      <c r="O44" s="12">
        <v>2</v>
      </c>
      <c r="P44" s="12">
        <v>2.6666666666666665</v>
      </c>
      <c r="Q44" s="12">
        <f t="shared" si="6"/>
        <v>2.7692307692307687</v>
      </c>
      <c r="R44" s="13">
        <f t="shared" si="7"/>
        <v>0.45915815448080066</v>
      </c>
    </row>
    <row r="45" spans="1:18" x14ac:dyDescent="0.2">
      <c r="B45" s="14" t="s">
        <v>8</v>
      </c>
      <c r="C45" s="35" t="s">
        <v>36</v>
      </c>
      <c r="D45" s="15">
        <v>3.3333333333333335</v>
      </c>
      <c r="E45" s="15">
        <v>3.3333333333333335</v>
      </c>
      <c r="F45" s="15">
        <v>3.3333333333333335</v>
      </c>
      <c r="G45" s="15"/>
      <c r="H45" s="15">
        <v>3.3333333333333335</v>
      </c>
      <c r="I45" s="15">
        <v>3.3333333333333335</v>
      </c>
      <c r="J45" s="15">
        <v>3</v>
      </c>
      <c r="K45" s="15">
        <v>2.6666666666666665</v>
      </c>
      <c r="L45" s="15"/>
      <c r="M45" s="15">
        <v>3</v>
      </c>
      <c r="N45" s="15">
        <v>3.6666666666666665</v>
      </c>
      <c r="O45" s="15">
        <v>3</v>
      </c>
      <c r="P45" s="15">
        <v>3.3333333333333335</v>
      </c>
      <c r="Q45" s="15">
        <f t="shared" si="6"/>
        <v>3.2121212121212124</v>
      </c>
      <c r="R45" s="16">
        <f t="shared" si="7"/>
        <v>0.2696799449852969</v>
      </c>
    </row>
    <row r="46" spans="1:18" x14ac:dyDescent="0.2">
      <c r="B46" s="11" t="s">
        <v>9</v>
      </c>
      <c r="C46" s="33" t="s">
        <v>36</v>
      </c>
      <c r="D46" s="12">
        <v>3</v>
      </c>
      <c r="E46" s="12">
        <v>3</v>
      </c>
      <c r="F46" s="12">
        <v>3</v>
      </c>
      <c r="G46" s="12">
        <v>2.5</v>
      </c>
      <c r="H46" s="12">
        <v>3</v>
      </c>
      <c r="I46" s="12">
        <v>3</v>
      </c>
      <c r="J46" s="12">
        <v>3</v>
      </c>
      <c r="K46" s="12">
        <v>3</v>
      </c>
      <c r="L46" s="12">
        <v>3</v>
      </c>
      <c r="M46" s="12">
        <v>3.5</v>
      </c>
      <c r="N46" s="12">
        <v>3.5</v>
      </c>
      <c r="O46" s="12">
        <v>2.5</v>
      </c>
      <c r="P46" s="12">
        <v>3</v>
      </c>
      <c r="Q46" s="12">
        <f t="shared" si="6"/>
        <v>3</v>
      </c>
      <c r="R46" s="13">
        <f t="shared" si="7"/>
        <v>0.28867513459481287</v>
      </c>
    </row>
    <row r="47" spans="1:18" x14ac:dyDescent="0.2">
      <c r="B47" s="14" t="s">
        <v>10</v>
      </c>
      <c r="C47" s="35" t="s">
        <v>36</v>
      </c>
      <c r="D47" s="15">
        <v>3</v>
      </c>
      <c r="E47" s="15">
        <v>3</v>
      </c>
      <c r="F47" s="15">
        <v>3</v>
      </c>
      <c r="G47" s="15">
        <v>3</v>
      </c>
      <c r="H47" s="15">
        <v>3</v>
      </c>
      <c r="I47" s="15">
        <v>3</v>
      </c>
      <c r="J47" s="15">
        <v>3</v>
      </c>
      <c r="K47" s="15">
        <v>3</v>
      </c>
      <c r="L47" s="15">
        <v>3</v>
      </c>
      <c r="M47" s="15">
        <v>2</v>
      </c>
      <c r="N47" s="15">
        <v>3</v>
      </c>
      <c r="O47" s="15">
        <v>2</v>
      </c>
      <c r="P47" s="15">
        <v>2</v>
      </c>
      <c r="Q47" s="15">
        <f t="shared" si="6"/>
        <v>2.7692307692307692</v>
      </c>
      <c r="R47" s="16">
        <f t="shared" si="7"/>
        <v>0.43852900965351449</v>
      </c>
    </row>
    <row r="48" spans="1:18" ht="17" thickBot="1" x14ac:dyDescent="0.25">
      <c r="B48" s="17" t="s">
        <v>11</v>
      </c>
      <c r="C48" s="36" t="s">
        <v>36</v>
      </c>
      <c r="D48" s="18">
        <v>3</v>
      </c>
      <c r="E48" s="18">
        <v>3</v>
      </c>
      <c r="F48" s="18">
        <v>3</v>
      </c>
      <c r="G48" s="18">
        <v>3</v>
      </c>
      <c r="H48" s="18">
        <v>3</v>
      </c>
      <c r="I48" s="18">
        <v>3</v>
      </c>
      <c r="J48" s="18">
        <v>2</v>
      </c>
      <c r="K48" s="18">
        <v>2</v>
      </c>
      <c r="L48" s="18">
        <v>2</v>
      </c>
      <c r="M48" s="18">
        <v>3</v>
      </c>
      <c r="N48" s="18">
        <v>3</v>
      </c>
      <c r="O48" s="18">
        <v>2</v>
      </c>
      <c r="P48" s="18">
        <v>3</v>
      </c>
      <c r="Q48" s="18">
        <f t="shared" si="6"/>
        <v>2.6923076923076925</v>
      </c>
      <c r="R48" s="19">
        <f t="shared" si="7"/>
        <v>0.48038446141526181</v>
      </c>
    </row>
    <row r="49" spans="1:7" x14ac:dyDescent="0.2">
      <c r="C49" s="38"/>
    </row>
    <row r="50" spans="1:7" ht="22" thickBot="1" x14ac:dyDescent="0.3">
      <c r="A50" s="3" t="s">
        <v>32</v>
      </c>
      <c r="C50" s="38"/>
    </row>
    <row r="51" spans="1:7" ht="17" thickBot="1" x14ac:dyDescent="0.25">
      <c r="B51" s="20" t="s">
        <v>0</v>
      </c>
      <c r="C51" s="32" t="s">
        <v>35</v>
      </c>
      <c r="D51" s="5" t="s">
        <v>21</v>
      </c>
      <c r="E51" s="5" t="s">
        <v>26</v>
      </c>
      <c r="F51" s="21" t="s">
        <v>28</v>
      </c>
      <c r="G51" s="22" t="s">
        <v>29</v>
      </c>
    </row>
    <row r="52" spans="1:7" ht="17" thickBot="1" x14ac:dyDescent="0.25">
      <c r="B52" s="23" t="s">
        <v>1</v>
      </c>
      <c r="C52" s="33">
        <v>53</v>
      </c>
      <c r="D52" s="8">
        <v>2.74</v>
      </c>
      <c r="E52" s="8">
        <v>2.97</v>
      </c>
      <c r="F52" s="8">
        <f>AVERAGE(D52:E52)</f>
        <v>2.8550000000000004</v>
      </c>
      <c r="G52" s="9">
        <f>STDEVA(D52:E52)</f>
        <v>0.16263455967290591</v>
      </c>
    </row>
    <row r="53" spans="1:7" ht="17" thickBot="1" x14ac:dyDescent="0.25">
      <c r="B53" s="24" t="s">
        <v>2</v>
      </c>
      <c r="C53" s="34">
        <v>27</v>
      </c>
      <c r="D53" s="5">
        <v>2.75</v>
      </c>
      <c r="E53" s="5">
        <v>2.9791666666666665</v>
      </c>
      <c r="F53" s="5">
        <f t="shared" ref="F53:F63" si="9">AVERAGE(D53:E53)</f>
        <v>2.864583333333333</v>
      </c>
      <c r="G53" s="6">
        <f t="shared" ref="G53:G63" si="10">STDEVA(D53:E53)</f>
        <v>0.16204530402191702</v>
      </c>
    </row>
    <row r="54" spans="1:7" ht="17" thickBot="1" x14ac:dyDescent="0.25">
      <c r="B54" s="24" t="s">
        <v>33</v>
      </c>
      <c r="C54" s="34">
        <f>SUM(C55:C63)</f>
        <v>7</v>
      </c>
      <c r="D54" s="5">
        <f>AVERAGE(D55:D63)</f>
        <v>2.7010582010582009</v>
      </c>
      <c r="E54" s="5">
        <f t="shared" ref="E54:G54" si="11">AVERAGE(E55:E63)</f>
        <v>2.8743386243386242</v>
      </c>
      <c r="F54" s="5">
        <f t="shared" si="11"/>
        <v>2.787698412698413</v>
      </c>
      <c r="G54" s="6">
        <f t="shared" si="11"/>
        <v>0.33204088270003229</v>
      </c>
    </row>
    <row r="55" spans="1:7" x14ac:dyDescent="0.2">
      <c r="B55" s="25" t="s">
        <v>3</v>
      </c>
      <c r="C55" s="33">
        <v>7</v>
      </c>
      <c r="D55" s="12">
        <v>3.1428571428571428</v>
      </c>
      <c r="E55" s="12">
        <v>3.2857142857142856</v>
      </c>
      <c r="F55" s="12">
        <f t="shared" si="9"/>
        <v>3.2142857142857144</v>
      </c>
      <c r="G55" s="13">
        <f t="shared" si="10"/>
        <v>0.10101525445522103</v>
      </c>
    </row>
    <row r="56" spans="1:7" x14ac:dyDescent="0.2">
      <c r="B56" s="26" t="s">
        <v>4</v>
      </c>
      <c r="C56" s="35" t="s">
        <v>36</v>
      </c>
      <c r="D56" s="15">
        <v>2.5</v>
      </c>
      <c r="E56" s="15">
        <v>3.5</v>
      </c>
      <c r="F56" s="15">
        <f t="shared" si="9"/>
        <v>3</v>
      </c>
      <c r="G56" s="16">
        <f t="shared" si="10"/>
        <v>0.70710678118654757</v>
      </c>
    </row>
    <row r="57" spans="1:7" x14ac:dyDescent="0.2">
      <c r="B57" s="25" t="s">
        <v>5</v>
      </c>
      <c r="C57" s="33" t="s">
        <v>36</v>
      </c>
      <c r="D57" s="12">
        <v>2.5</v>
      </c>
      <c r="E57" s="12">
        <v>2.75</v>
      </c>
      <c r="F57" s="12">
        <f t="shared" si="9"/>
        <v>2.625</v>
      </c>
      <c r="G57" s="13">
        <f t="shared" si="10"/>
        <v>0.17677669529663689</v>
      </c>
    </row>
    <row r="58" spans="1:7" x14ac:dyDescent="0.2">
      <c r="B58" s="26" t="s">
        <v>6</v>
      </c>
      <c r="C58" s="35" t="s">
        <v>36</v>
      </c>
      <c r="D58" s="15">
        <v>2.3333333333333335</v>
      </c>
      <c r="E58" s="15">
        <v>2.3333333333333335</v>
      </c>
      <c r="F58" s="15">
        <f t="shared" si="9"/>
        <v>2.3333333333333335</v>
      </c>
      <c r="G58" s="16">
        <f t="shared" si="10"/>
        <v>0</v>
      </c>
    </row>
    <row r="59" spans="1:7" x14ac:dyDescent="0.2">
      <c r="B59" s="25" t="s">
        <v>7</v>
      </c>
      <c r="C59" s="33" t="s">
        <v>36</v>
      </c>
      <c r="D59" s="12">
        <v>3</v>
      </c>
      <c r="E59" s="12">
        <v>2.6666666666666665</v>
      </c>
      <c r="F59" s="12">
        <f t="shared" si="9"/>
        <v>2.833333333333333</v>
      </c>
      <c r="G59" s="13">
        <f t="shared" si="10"/>
        <v>0.23570226039551595</v>
      </c>
    </row>
    <row r="60" spans="1:7" x14ac:dyDescent="0.2">
      <c r="B60" s="26" t="s">
        <v>8</v>
      </c>
      <c r="C60" s="35" t="s">
        <v>36</v>
      </c>
      <c r="D60" s="15">
        <v>2.3333333333333335</v>
      </c>
      <c r="E60" s="15">
        <v>3.3333333333333335</v>
      </c>
      <c r="F60" s="15">
        <f t="shared" si="9"/>
        <v>2.8333333333333335</v>
      </c>
      <c r="G60" s="16">
        <f t="shared" si="10"/>
        <v>0.70710678118654757</v>
      </c>
    </row>
    <row r="61" spans="1:7" x14ac:dyDescent="0.2">
      <c r="B61" s="25" t="s">
        <v>9</v>
      </c>
      <c r="C61" s="33" t="s">
        <v>36</v>
      </c>
      <c r="D61" s="12">
        <v>2.5</v>
      </c>
      <c r="E61" s="12">
        <v>3</v>
      </c>
      <c r="F61" s="12">
        <f t="shared" si="9"/>
        <v>2.75</v>
      </c>
      <c r="G61" s="13">
        <f t="shared" si="10"/>
        <v>0.35355339059327379</v>
      </c>
    </row>
    <row r="62" spans="1:7" x14ac:dyDescent="0.2">
      <c r="B62" s="26" t="s">
        <v>10</v>
      </c>
      <c r="C62" s="35" t="s">
        <v>36</v>
      </c>
      <c r="D62" s="15">
        <v>3</v>
      </c>
      <c r="E62" s="15">
        <v>2</v>
      </c>
      <c r="F62" s="15">
        <f t="shared" si="9"/>
        <v>2.5</v>
      </c>
      <c r="G62" s="16">
        <f t="shared" si="10"/>
        <v>0.70710678118654757</v>
      </c>
    </row>
    <row r="63" spans="1:7" ht="17" thickBot="1" x14ac:dyDescent="0.25">
      <c r="B63" s="27" t="s">
        <v>11</v>
      </c>
      <c r="C63" s="36" t="s">
        <v>36</v>
      </c>
      <c r="D63" s="18">
        <v>3</v>
      </c>
      <c r="E63" s="18">
        <v>3</v>
      </c>
      <c r="F63" s="18">
        <f t="shared" si="9"/>
        <v>3</v>
      </c>
      <c r="G63" s="19">
        <f t="shared" si="10"/>
        <v>0</v>
      </c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Smith</dc:creator>
  <cp:lastModifiedBy>Derrick Smith</cp:lastModifiedBy>
  <dcterms:created xsi:type="dcterms:W3CDTF">2019-03-19T21:06:25Z</dcterms:created>
  <dcterms:modified xsi:type="dcterms:W3CDTF">2019-03-28T17:57:12Z</dcterms:modified>
</cp:coreProperties>
</file>