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-15" windowWidth="16905" windowHeight="12330"/>
  </bookViews>
  <sheets>
    <sheet name="Summer 2015 Semester Hours" sheetId="4" r:id="rId1"/>
  </sheets>
  <definedNames>
    <definedName name="_xlnm.Print_Titles" localSheetId="0">'Summer 2015 Semester Hours'!$1:$1</definedName>
  </definedNames>
  <calcPr calcId="145621"/>
</workbook>
</file>

<file path=xl/calcChain.xml><?xml version="1.0" encoding="utf-8"?>
<calcChain xmlns="http://schemas.openxmlformats.org/spreadsheetml/2006/main">
  <c r="C82" i="4" l="1"/>
  <c r="D82" i="4"/>
  <c r="E82" i="4"/>
  <c r="F82" i="4"/>
  <c r="G82" i="4"/>
  <c r="H82" i="4"/>
  <c r="I82" i="4"/>
  <c r="J82" i="4"/>
  <c r="K82" i="4"/>
  <c r="L82" i="4"/>
  <c r="M82" i="4"/>
  <c r="N82" i="4"/>
  <c r="B82" i="4"/>
  <c r="L16" i="4"/>
  <c r="J16" i="4"/>
  <c r="I16" i="4"/>
  <c r="G16" i="4"/>
  <c r="F16" i="4"/>
  <c r="D16" i="4"/>
  <c r="C16" i="4"/>
  <c r="B16" i="4"/>
  <c r="M15" i="4"/>
  <c r="K15" i="4"/>
  <c r="H15" i="4"/>
  <c r="E15" i="4"/>
  <c r="M14" i="4"/>
  <c r="K14" i="4"/>
  <c r="H14" i="4"/>
  <c r="E14" i="4"/>
  <c r="N14" i="4" l="1"/>
  <c r="M16" i="4"/>
  <c r="N15" i="4"/>
  <c r="H16" i="4"/>
  <c r="K16" i="4"/>
  <c r="E16" i="4"/>
  <c r="M65" i="4"/>
  <c r="K65" i="4"/>
  <c r="H65" i="4"/>
  <c r="E65" i="4"/>
  <c r="N16" i="4" l="1"/>
  <c r="N65" i="4"/>
  <c r="L71" i="4"/>
  <c r="M47" i="4"/>
  <c r="M48" i="4"/>
  <c r="K47" i="4"/>
  <c r="K48" i="4"/>
  <c r="H47" i="4"/>
  <c r="E47" i="4"/>
  <c r="N47" i="4" l="1"/>
  <c r="M57" i="4"/>
  <c r="M58" i="4"/>
  <c r="M59" i="4"/>
  <c r="M60" i="4"/>
  <c r="M61" i="4"/>
  <c r="M62" i="4"/>
  <c r="M63" i="4"/>
  <c r="M64" i="4"/>
  <c r="M66" i="4"/>
  <c r="M67" i="4"/>
  <c r="M68" i="4"/>
  <c r="M69" i="4"/>
  <c r="M70" i="4"/>
  <c r="M56" i="4"/>
  <c r="K69" i="4"/>
  <c r="H69" i="4"/>
  <c r="E69" i="4"/>
  <c r="E68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8" i="4"/>
  <c r="H19" i="4"/>
  <c r="H20" i="4"/>
  <c r="H21" i="4"/>
  <c r="H22" i="4"/>
  <c r="H23" i="4"/>
  <c r="H24" i="4"/>
  <c r="H25" i="4"/>
  <c r="H26" i="4"/>
  <c r="H27" i="4"/>
  <c r="N69" i="4" l="1"/>
  <c r="E74" i="4"/>
  <c r="E75" i="4"/>
  <c r="E76" i="4"/>
  <c r="E77" i="4"/>
  <c r="E78" i="4"/>
  <c r="E79" i="4"/>
  <c r="B80" i="4"/>
  <c r="C80" i="4"/>
  <c r="D80" i="4"/>
  <c r="F80" i="4"/>
  <c r="G80" i="4"/>
  <c r="M79" i="4"/>
  <c r="K79" i="4"/>
  <c r="H79" i="4"/>
  <c r="E60" i="4"/>
  <c r="K57" i="4"/>
  <c r="E52" i="4"/>
  <c r="E53" i="4" s="1"/>
  <c r="E37" i="4"/>
  <c r="C71" i="4"/>
  <c r="C53" i="4"/>
  <c r="C49" i="4"/>
  <c r="C28" i="4"/>
  <c r="C11" i="4"/>
  <c r="D71" i="4"/>
  <c r="D53" i="4"/>
  <c r="D49" i="4"/>
  <c r="D28" i="4"/>
  <c r="D11" i="4"/>
  <c r="E56" i="4"/>
  <c r="E57" i="4"/>
  <c r="E58" i="4"/>
  <c r="E59" i="4"/>
  <c r="E61" i="4"/>
  <c r="E62" i="4"/>
  <c r="E63" i="4"/>
  <c r="E64" i="4"/>
  <c r="E66" i="4"/>
  <c r="E67" i="4"/>
  <c r="E7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48" i="4"/>
  <c r="E19" i="4"/>
  <c r="E20" i="4"/>
  <c r="E21" i="4"/>
  <c r="E22" i="4"/>
  <c r="E23" i="4"/>
  <c r="E24" i="4"/>
  <c r="E25" i="4"/>
  <c r="E26" i="4"/>
  <c r="E27" i="4"/>
  <c r="E3" i="4"/>
  <c r="E4" i="4"/>
  <c r="E5" i="4"/>
  <c r="E6" i="4"/>
  <c r="E7" i="4"/>
  <c r="E8" i="4"/>
  <c r="E9" i="4"/>
  <c r="E10" i="4"/>
  <c r="F71" i="4"/>
  <c r="F53" i="4"/>
  <c r="F49" i="4"/>
  <c r="F28" i="4"/>
  <c r="F11" i="4"/>
  <c r="G71" i="4"/>
  <c r="G53" i="4"/>
  <c r="G49" i="4"/>
  <c r="G28" i="4"/>
  <c r="G11" i="4"/>
  <c r="H74" i="4"/>
  <c r="H75" i="4"/>
  <c r="H76" i="4"/>
  <c r="H77" i="4"/>
  <c r="H78" i="4"/>
  <c r="H56" i="4"/>
  <c r="H57" i="4"/>
  <c r="H58" i="4"/>
  <c r="H59" i="4"/>
  <c r="H60" i="4"/>
  <c r="H61" i="4"/>
  <c r="H62" i="4"/>
  <c r="H63" i="4"/>
  <c r="H64" i="4"/>
  <c r="H66" i="4"/>
  <c r="H67" i="4"/>
  <c r="H68" i="4"/>
  <c r="H70" i="4"/>
  <c r="H52" i="4"/>
  <c r="H53" i="4" s="1"/>
  <c r="H3" i="4"/>
  <c r="H4" i="4"/>
  <c r="H5" i="4"/>
  <c r="H6" i="4"/>
  <c r="H7" i="4"/>
  <c r="H8" i="4"/>
  <c r="H9" i="4"/>
  <c r="H10" i="4"/>
  <c r="I80" i="4"/>
  <c r="I71" i="4"/>
  <c r="I53" i="4"/>
  <c r="I49" i="4"/>
  <c r="I28" i="4"/>
  <c r="I11" i="4"/>
  <c r="J80" i="4"/>
  <c r="J71" i="4"/>
  <c r="J53" i="4"/>
  <c r="J49" i="4"/>
  <c r="J28" i="4"/>
  <c r="J11" i="4"/>
  <c r="K74" i="4"/>
  <c r="K75" i="4"/>
  <c r="K76" i="4"/>
  <c r="K77" i="4"/>
  <c r="K78" i="4"/>
  <c r="K56" i="4"/>
  <c r="K58" i="4"/>
  <c r="K59" i="4"/>
  <c r="K60" i="4"/>
  <c r="K61" i="4"/>
  <c r="K62" i="4"/>
  <c r="K63" i="4"/>
  <c r="K64" i="4"/>
  <c r="K66" i="4"/>
  <c r="K67" i="4"/>
  <c r="K68" i="4"/>
  <c r="K70" i="4"/>
  <c r="K52" i="4"/>
  <c r="K53" i="4" s="1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19" i="4"/>
  <c r="K20" i="4"/>
  <c r="K21" i="4"/>
  <c r="K22" i="4"/>
  <c r="K23" i="4"/>
  <c r="K24" i="4"/>
  <c r="K25" i="4"/>
  <c r="K26" i="4"/>
  <c r="K27" i="4"/>
  <c r="K3" i="4"/>
  <c r="K4" i="4"/>
  <c r="K5" i="4"/>
  <c r="K6" i="4"/>
  <c r="K7" i="4"/>
  <c r="K8" i="4"/>
  <c r="K9" i="4"/>
  <c r="K10" i="4"/>
  <c r="L80" i="4"/>
  <c r="L53" i="4"/>
  <c r="L49" i="4"/>
  <c r="L28" i="4"/>
  <c r="L11" i="4"/>
  <c r="M74" i="4"/>
  <c r="M75" i="4"/>
  <c r="M76" i="4"/>
  <c r="M77" i="4"/>
  <c r="M78" i="4"/>
  <c r="M52" i="4"/>
  <c r="M53" i="4" s="1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19" i="4"/>
  <c r="M20" i="4"/>
  <c r="M21" i="4"/>
  <c r="M22" i="4"/>
  <c r="M23" i="4"/>
  <c r="M24" i="4"/>
  <c r="M25" i="4"/>
  <c r="M26" i="4"/>
  <c r="M27" i="4"/>
  <c r="M3" i="4"/>
  <c r="M4" i="4"/>
  <c r="M5" i="4"/>
  <c r="M6" i="4"/>
  <c r="M7" i="4"/>
  <c r="M8" i="4"/>
  <c r="M9" i="4"/>
  <c r="M10" i="4"/>
  <c r="B71" i="4"/>
  <c r="B53" i="4"/>
  <c r="B49" i="4"/>
  <c r="B28" i="4"/>
  <c r="B11" i="4"/>
  <c r="H28" i="4"/>
  <c r="H49" i="4"/>
  <c r="M71" i="4"/>
  <c r="N67" i="4" l="1"/>
  <c r="N68" i="4"/>
  <c r="N60" i="4"/>
  <c r="N58" i="4"/>
  <c r="N62" i="4"/>
  <c r="N19" i="4"/>
  <c r="N70" i="4"/>
  <c r="N63" i="4"/>
  <c r="N57" i="4"/>
  <c r="N66" i="4"/>
  <c r="N61" i="4"/>
  <c r="N56" i="4"/>
  <c r="N64" i="4"/>
  <c r="N59" i="4"/>
  <c r="N42" i="4"/>
  <c r="M80" i="4"/>
  <c r="N78" i="4"/>
  <c r="N39" i="4"/>
  <c r="N46" i="4"/>
  <c r="N40" i="4"/>
  <c r="N36" i="4"/>
  <c r="N35" i="4"/>
  <c r="N43" i="4"/>
  <c r="N25" i="4"/>
  <c r="N5" i="4"/>
  <c r="N74" i="4"/>
  <c r="E71" i="4"/>
  <c r="H71" i="4"/>
  <c r="N31" i="4"/>
  <c r="E49" i="4"/>
  <c r="N9" i="4"/>
  <c r="H11" i="4"/>
  <c r="N37" i="4"/>
  <c r="N52" i="4"/>
  <c r="N53" i="4" s="1"/>
  <c r="N33" i="4"/>
  <c r="N32" i="4"/>
  <c r="M28" i="4"/>
  <c r="N24" i="4"/>
  <c r="N27" i="4"/>
  <c r="E28" i="4"/>
  <c r="E11" i="4"/>
  <c r="N76" i="4"/>
  <c r="N77" i="4"/>
  <c r="K80" i="4"/>
  <c r="N79" i="4"/>
  <c r="H80" i="4"/>
  <c r="E80" i="4"/>
  <c r="N75" i="4"/>
  <c r="K71" i="4"/>
  <c r="M49" i="4"/>
  <c r="K49" i="4"/>
  <c r="N45" i="4"/>
  <c r="N38" i="4"/>
  <c r="N34" i="4"/>
  <c r="N41" i="4"/>
  <c r="N44" i="4"/>
  <c r="N48" i="4"/>
  <c r="N26" i="4"/>
  <c r="N22" i="4"/>
  <c r="K28" i="4"/>
  <c r="N21" i="4"/>
  <c r="N23" i="4"/>
  <c r="N20" i="4"/>
  <c r="K11" i="4"/>
  <c r="N6" i="4"/>
  <c r="N8" i="4"/>
  <c r="N7" i="4"/>
  <c r="N3" i="4"/>
  <c r="N10" i="4"/>
  <c r="M11" i="4"/>
  <c r="N4" i="4"/>
  <c r="N80" i="4" l="1"/>
  <c r="N71" i="4"/>
  <c r="N49" i="4"/>
  <c r="N28" i="4"/>
  <c r="N11" i="4"/>
</calcChain>
</file>

<file path=xl/sharedStrings.xml><?xml version="1.0" encoding="utf-8"?>
<sst xmlns="http://schemas.openxmlformats.org/spreadsheetml/2006/main" count="87" uniqueCount="78">
  <si>
    <t>000-Level</t>
  </si>
  <si>
    <t>100-Level</t>
  </si>
  <si>
    <t>200-Level</t>
  </si>
  <si>
    <t>Lower Division</t>
  </si>
  <si>
    <t>300-Level</t>
  </si>
  <si>
    <t>400-Level</t>
  </si>
  <si>
    <t>Upper Division</t>
  </si>
  <si>
    <t>500-Level</t>
  </si>
  <si>
    <t>600-Level</t>
  </si>
  <si>
    <t>Graduate I</t>
  </si>
  <si>
    <t>700-Level</t>
  </si>
  <si>
    <t>Graduate II</t>
  </si>
  <si>
    <t>Total</t>
  </si>
  <si>
    <t>ACC</t>
  </si>
  <si>
    <t>BLS</t>
  </si>
  <si>
    <t>ECN</t>
  </si>
  <si>
    <t>FIN</t>
  </si>
  <si>
    <t>MGT</t>
  </si>
  <si>
    <t>MKT</t>
  </si>
  <si>
    <t>MSC</t>
  </si>
  <si>
    <t>CE</t>
  </si>
  <si>
    <t>ED</t>
  </si>
  <si>
    <t>MAE</t>
  </si>
  <si>
    <t>CS</t>
  </si>
  <si>
    <t>EE</t>
  </si>
  <si>
    <t>EM</t>
  </si>
  <si>
    <t>ISE</t>
  </si>
  <si>
    <t>NUR</t>
  </si>
  <si>
    <t>PY</t>
  </si>
  <si>
    <t>ENG</t>
  </si>
  <si>
    <t>CHE</t>
  </si>
  <si>
    <t>CPE</t>
  </si>
  <si>
    <t>OPE</t>
  </si>
  <si>
    <t>OSE</t>
  </si>
  <si>
    <t>LA</t>
  </si>
  <si>
    <t>ARH</t>
  </si>
  <si>
    <t>ARS</t>
  </si>
  <si>
    <t>CM</t>
  </si>
  <si>
    <t>EDC</t>
  </si>
  <si>
    <t>EH</t>
  </si>
  <si>
    <t>EHL</t>
  </si>
  <si>
    <t>HY</t>
  </si>
  <si>
    <t>MU</t>
  </si>
  <si>
    <t>MUA</t>
  </si>
  <si>
    <t>PHL</t>
  </si>
  <si>
    <t>PSC</t>
  </si>
  <si>
    <t>SOC</t>
  </si>
  <si>
    <t>SCI</t>
  </si>
  <si>
    <t>AST</t>
  </si>
  <si>
    <t>ATS</t>
  </si>
  <si>
    <t>BYS</t>
  </si>
  <si>
    <t>CH</t>
  </si>
  <si>
    <t>MA</t>
  </si>
  <si>
    <t>MTS</t>
  </si>
  <si>
    <t>OPT</t>
  </si>
  <si>
    <t>PH</t>
  </si>
  <si>
    <t>OTH</t>
  </si>
  <si>
    <t>HPE</t>
  </si>
  <si>
    <t>MIL</t>
  </si>
  <si>
    <t>Grand Total</t>
  </si>
  <si>
    <t>BSE</t>
  </si>
  <si>
    <t>FL</t>
  </si>
  <si>
    <t>MUJ</t>
  </si>
  <si>
    <t>GY</t>
  </si>
  <si>
    <t>GS</t>
  </si>
  <si>
    <t>CBA</t>
  </si>
  <si>
    <t>OCS</t>
  </si>
  <si>
    <t>MUX</t>
  </si>
  <si>
    <t>ESS</t>
  </si>
  <si>
    <t>ST</t>
  </si>
  <si>
    <t>IS</t>
  </si>
  <si>
    <t>MOD</t>
  </si>
  <si>
    <t>FYE</t>
  </si>
  <si>
    <t>HON</t>
  </si>
  <si>
    <t>ILC</t>
  </si>
  <si>
    <t>SPA</t>
  </si>
  <si>
    <t>WS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</si>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</sst>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sz val="10"/>
      <name val="Arial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6" fillId="0" borderId="0"/>
    <xf numFmtId="0" fontId="3" fillId="0" borderId="0"/>
    <xf numFmtId="0" fontId="9" fillId="0" borderId="0"/>
    <xf numFmtId="0" fontId="11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right" vertical="center" wrapText="1"/>
    </xf>
    <xf numFmtId="0" fontId="9" fillId="0" borderId="0" xfId="4" applyBorder="1" applyAlignment="1">
      <alignment vertical="center"/>
    </xf>
    <xf numFmtId="0" fontId="10" fillId="0" borderId="0" xfId="4" applyFont="1" applyFill="1" applyBorder="1" applyAlignment="1">
      <alignment horizontal="right" vertical="center" wrapText="1"/>
    </xf>
    <xf numFmtId="0" fontId="10" fillId="0" borderId="0" xfId="4" applyFont="1" applyFill="1" applyBorder="1" applyAlignment="1">
      <alignment vertical="center" wrapText="1"/>
    </xf>
    <xf numFmtId="0" fontId="6" fillId="0" borderId="3" xfId="2" applyFont="1" applyFill="1" applyBorder="1" applyAlignment="1">
      <alignment horizontal="right" vertical="center" wrapText="1"/>
    </xf>
    <xf numFmtId="0" fontId="9" fillId="0" borderId="3" xfId="4" applyBorder="1" applyAlignment="1">
      <alignment vertical="center"/>
    </xf>
    <xf numFmtId="0" fontId="10" fillId="0" borderId="3" xfId="4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9" fillId="0" borderId="3" xfId="1" applyBorder="1" applyAlignment="1">
      <alignment vertical="center"/>
    </xf>
    <xf numFmtId="0" fontId="6" fillId="0" borderId="3" xfId="2" applyFont="1" applyFill="1" applyBorder="1" applyAlignment="1">
      <alignment vertical="center" wrapText="1"/>
    </xf>
    <xf numFmtId="0" fontId="10" fillId="0" borderId="3" xfId="1" applyFont="1" applyFill="1" applyBorder="1" applyAlignment="1">
      <alignment horizontal="right" vertical="center" wrapText="1"/>
    </xf>
    <xf numFmtId="0" fontId="9" fillId="0" borderId="0" xfId="1" applyBorder="1" applyAlignment="1">
      <alignment vertical="center"/>
    </xf>
    <xf numFmtId="0" fontId="10" fillId="0" borderId="0" xfId="1" applyFont="1" applyFill="1" applyBorder="1" applyAlignment="1">
      <alignment horizontal="right" vertical="center" wrapText="1"/>
    </xf>
    <xf numFmtId="0" fontId="8" fillId="0" borderId="1" xfId="2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2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</cellXfs>
  <cellStyles count="8">
    <cellStyle name="Normal" xfId="0" builtinId="0"/>
    <cellStyle name="Normal 2" xfId="3"/>
    <cellStyle name="Normal 3" xfId="5"/>
    <cellStyle name="Normal 4" xfId="6"/>
    <cellStyle name="Normal 5" xfId="7"/>
    <cellStyle name="Normal_201209 SemesterHours" xfId="1"/>
    <cellStyle name="Normal_Sheet1" xfId="2"/>
    <cellStyle name="Normal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1.7109375" style="2" bestFit="1" customWidth="1"/>
    <col min="2" max="4" width="8.7109375" style="2" customWidth="1"/>
    <col min="5" max="5" width="8.7109375" style="25" customWidth="1"/>
    <col min="6" max="7" width="8.7109375" style="2" customWidth="1"/>
    <col min="8" max="8" width="8.7109375" style="25" customWidth="1"/>
    <col min="9" max="10" width="8.7109375" style="2" customWidth="1"/>
    <col min="11" max="11" width="10.140625" style="25" customWidth="1"/>
    <col min="12" max="12" width="8.7109375" style="2" customWidth="1"/>
    <col min="13" max="13" width="9.140625" style="25" customWidth="1"/>
    <col min="14" max="14" width="8.7109375" style="25" customWidth="1"/>
    <col min="15" max="16384" width="9.140625" style="2"/>
  </cols>
  <sheetData>
    <row r="1" spans="1:19" ht="25.5" x14ac:dyDescent="0.2">
      <c r="B1" s="1" t="s">
        <v>0</v>
      </c>
      <c r="C1" s="1" t="s">
        <v>1</v>
      </c>
      <c r="D1" s="1" t="s">
        <v>2</v>
      </c>
      <c r="E1" s="23" t="s">
        <v>3</v>
      </c>
      <c r="F1" s="1" t="s">
        <v>4</v>
      </c>
      <c r="G1" s="1" t="s">
        <v>5</v>
      </c>
      <c r="H1" s="23" t="s">
        <v>6</v>
      </c>
      <c r="I1" s="1" t="s">
        <v>7</v>
      </c>
      <c r="J1" s="1" t="s">
        <v>8</v>
      </c>
      <c r="K1" s="23" t="s">
        <v>9</v>
      </c>
      <c r="L1" s="1" t="s">
        <v>10</v>
      </c>
      <c r="M1" s="23" t="s">
        <v>11</v>
      </c>
      <c r="N1" s="23" t="s">
        <v>12</v>
      </c>
    </row>
    <row r="2" spans="1:19" ht="21" customHeight="1" x14ac:dyDescent="0.2">
      <c r="A2" s="28" t="s">
        <v>65</v>
      </c>
      <c r="B2" s="1"/>
      <c r="C2" s="1"/>
      <c r="D2" s="1"/>
      <c r="E2" s="23"/>
      <c r="F2" s="1"/>
      <c r="G2" s="1"/>
      <c r="H2" s="23"/>
      <c r="I2" s="1"/>
      <c r="J2" s="1"/>
      <c r="K2" s="23"/>
      <c r="L2" s="1"/>
      <c r="M2" s="23"/>
      <c r="N2" s="23"/>
    </row>
    <row r="3" spans="1:19" ht="21" customHeight="1" x14ac:dyDescent="0.2">
      <c r="A3" s="3" t="s">
        <v>13</v>
      </c>
      <c r="B3" s="4"/>
      <c r="C3" s="5"/>
      <c r="D3" s="6">
        <v>129</v>
      </c>
      <c r="E3" s="22">
        <f t="shared" ref="E3:E10" si="0">SUM(B3:D3)</f>
        <v>129</v>
      </c>
      <c r="F3" s="6"/>
      <c r="G3" s="6">
        <v>69</v>
      </c>
      <c r="H3" s="22">
        <f t="shared" ref="H3:H10" si="1">SUM(F3:G3)</f>
        <v>69</v>
      </c>
      <c r="I3" s="6">
        <v>90</v>
      </c>
      <c r="J3" s="6">
        <v>297</v>
      </c>
      <c r="K3" s="22">
        <f t="shared" ref="K3:K10" si="2">SUM(I3:J3)</f>
        <v>387</v>
      </c>
      <c r="L3" s="4"/>
      <c r="M3" s="25">
        <f t="shared" ref="M3:M10" si="3">SUM(L3)</f>
        <v>0</v>
      </c>
      <c r="N3" s="25">
        <f>M3+K3+H3+E3</f>
        <v>585</v>
      </c>
      <c r="P3" s="7"/>
      <c r="Q3" s="5"/>
      <c r="R3" s="5"/>
      <c r="S3" s="6"/>
    </row>
    <row r="4" spans="1:19" ht="21" customHeight="1" x14ac:dyDescent="0.2">
      <c r="A4" s="3" t="s">
        <v>14</v>
      </c>
      <c r="B4" s="4"/>
      <c r="C4" s="5"/>
      <c r="D4" s="6">
        <v>45</v>
      </c>
      <c r="E4" s="22">
        <f t="shared" si="0"/>
        <v>45</v>
      </c>
      <c r="F4" s="5"/>
      <c r="G4" s="6">
        <v>21</v>
      </c>
      <c r="H4" s="22">
        <f t="shared" si="1"/>
        <v>21</v>
      </c>
      <c r="I4" s="6">
        <v>42</v>
      </c>
      <c r="J4" s="5"/>
      <c r="K4" s="22">
        <f t="shared" si="2"/>
        <v>42</v>
      </c>
      <c r="L4" s="4"/>
      <c r="M4" s="25">
        <f t="shared" si="3"/>
        <v>0</v>
      </c>
      <c r="N4" s="25">
        <f t="shared" ref="N4:N10" si="4">M4+K4+H4+E4</f>
        <v>108</v>
      </c>
      <c r="P4" s="7"/>
      <c r="Q4" s="5"/>
      <c r="R4" s="5"/>
      <c r="S4" s="6"/>
    </row>
    <row r="5" spans="1:19" ht="21" customHeight="1" x14ac:dyDescent="0.2">
      <c r="A5" s="3" t="s">
        <v>15</v>
      </c>
      <c r="B5" s="4"/>
      <c r="C5" s="6">
        <v>174</v>
      </c>
      <c r="D5" s="5"/>
      <c r="E5" s="22">
        <f t="shared" si="0"/>
        <v>174</v>
      </c>
      <c r="F5" s="6">
        <v>78</v>
      </c>
      <c r="G5" s="6"/>
      <c r="H5" s="22">
        <f t="shared" si="1"/>
        <v>78</v>
      </c>
      <c r="I5" s="6"/>
      <c r="J5" s="6">
        <v>33</v>
      </c>
      <c r="K5" s="22">
        <f t="shared" si="2"/>
        <v>33</v>
      </c>
      <c r="L5" s="4"/>
      <c r="M5" s="25">
        <f t="shared" si="3"/>
        <v>0</v>
      </c>
      <c r="N5" s="25">
        <f t="shared" si="4"/>
        <v>285</v>
      </c>
      <c r="P5" s="7"/>
      <c r="Q5" s="5"/>
      <c r="R5" s="6"/>
      <c r="S5" s="5"/>
    </row>
    <row r="6" spans="1:19" ht="21" customHeight="1" x14ac:dyDescent="0.2">
      <c r="A6" s="3" t="s">
        <v>16</v>
      </c>
      <c r="B6" s="4"/>
      <c r="C6" s="5"/>
      <c r="D6" s="5"/>
      <c r="E6" s="22">
        <f t="shared" si="0"/>
        <v>0</v>
      </c>
      <c r="F6" s="6">
        <v>120</v>
      </c>
      <c r="G6" s="6">
        <v>3</v>
      </c>
      <c r="H6" s="22">
        <f t="shared" si="1"/>
        <v>123</v>
      </c>
      <c r="I6" s="6">
        <v>6</v>
      </c>
      <c r="J6" s="6">
        <v>57</v>
      </c>
      <c r="K6" s="22">
        <f t="shared" si="2"/>
        <v>63</v>
      </c>
      <c r="L6" s="4"/>
      <c r="M6" s="25">
        <f t="shared" si="3"/>
        <v>0</v>
      </c>
      <c r="N6" s="25">
        <f t="shared" si="4"/>
        <v>186</v>
      </c>
      <c r="P6" s="7"/>
      <c r="Q6" s="5"/>
      <c r="R6" s="5"/>
      <c r="S6" s="5"/>
    </row>
    <row r="7" spans="1:19" ht="21" customHeight="1" x14ac:dyDescent="0.2">
      <c r="A7" s="3" t="s">
        <v>70</v>
      </c>
      <c r="B7" s="4"/>
      <c r="C7" s="6">
        <v>60</v>
      </c>
      <c r="D7" s="6"/>
      <c r="E7" s="22">
        <f t="shared" si="0"/>
        <v>60</v>
      </c>
      <c r="F7" s="6">
        <v>90</v>
      </c>
      <c r="G7" s="6">
        <v>24</v>
      </c>
      <c r="H7" s="22">
        <f t="shared" si="1"/>
        <v>114</v>
      </c>
      <c r="I7" s="6">
        <v>84</v>
      </c>
      <c r="J7" s="6">
        <v>57</v>
      </c>
      <c r="K7" s="22">
        <f t="shared" si="2"/>
        <v>141</v>
      </c>
      <c r="L7" s="4"/>
      <c r="M7" s="25">
        <f t="shared" si="3"/>
        <v>0</v>
      </c>
      <c r="N7" s="25">
        <f t="shared" si="4"/>
        <v>315</v>
      </c>
      <c r="P7" s="7"/>
      <c r="Q7" s="5"/>
      <c r="R7" s="6"/>
      <c r="S7" s="6"/>
    </row>
    <row r="8" spans="1:19" ht="21" customHeight="1" x14ac:dyDescent="0.2">
      <c r="A8" s="3" t="s">
        <v>17</v>
      </c>
      <c r="B8" s="4"/>
      <c r="C8" s="6">
        <v>40</v>
      </c>
      <c r="D8" s="5"/>
      <c r="E8" s="22">
        <f t="shared" si="0"/>
        <v>40</v>
      </c>
      <c r="F8" s="6">
        <v>99</v>
      </c>
      <c r="G8" s="6">
        <v>519</v>
      </c>
      <c r="H8" s="22">
        <f t="shared" si="1"/>
        <v>618</v>
      </c>
      <c r="I8" s="6">
        <v>231</v>
      </c>
      <c r="J8" s="6">
        <v>81</v>
      </c>
      <c r="K8" s="22">
        <f t="shared" si="2"/>
        <v>312</v>
      </c>
      <c r="L8" s="4"/>
      <c r="M8" s="25">
        <f t="shared" si="3"/>
        <v>0</v>
      </c>
      <c r="N8" s="25">
        <f t="shared" si="4"/>
        <v>970</v>
      </c>
      <c r="P8" s="7"/>
      <c r="Q8" s="5"/>
      <c r="R8" s="6"/>
      <c r="S8" s="5"/>
    </row>
    <row r="9" spans="1:19" ht="21" customHeight="1" x14ac:dyDescent="0.2">
      <c r="A9" s="3" t="s">
        <v>18</v>
      </c>
      <c r="B9" s="4"/>
      <c r="C9" s="5"/>
      <c r="D9" s="5"/>
      <c r="E9" s="22">
        <f t="shared" si="0"/>
        <v>0</v>
      </c>
      <c r="F9" s="6">
        <v>183</v>
      </c>
      <c r="G9" s="6">
        <v>9</v>
      </c>
      <c r="H9" s="22">
        <f t="shared" si="1"/>
        <v>192</v>
      </c>
      <c r="I9" s="6"/>
      <c r="J9" s="6"/>
      <c r="K9" s="22">
        <f t="shared" si="2"/>
        <v>0</v>
      </c>
      <c r="L9" s="4"/>
      <c r="M9" s="25">
        <f t="shared" si="3"/>
        <v>0</v>
      </c>
      <c r="N9" s="25">
        <f t="shared" si="4"/>
        <v>192</v>
      </c>
      <c r="P9" s="7"/>
      <c r="Q9" s="5"/>
      <c r="R9" s="5"/>
      <c r="S9" s="5"/>
    </row>
    <row r="10" spans="1:19" ht="21" customHeight="1" x14ac:dyDescent="0.2">
      <c r="A10" s="3" t="s">
        <v>19</v>
      </c>
      <c r="B10" s="8"/>
      <c r="C10" s="9"/>
      <c r="D10" s="10">
        <v>120</v>
      </c>
      <c r="E10" s="24">
        <f t="shared" si="0"/>
        <v>120</v>
      </c>
      <c r="F10" s="10">
        <v>159</v>
      </c>
      <c r="G10" s="10"/>
      <c r="H10" s="24">
        <f t="shared" si="1"/>
        <v>159</v>
      </c>
      <c r="I10" s="10">
        <v>60</v>
      </c>
      <c r="J10" s="10"/>
      <c r="K10" s="24">
        <f t="shared" si="2"/>
        <v>60</v>
      </c>
      <c r="L10" s="8"/>
      <c r="M10" s="26">
        <f t="shared" si="3"/>
        <v>0</v>
      </c>
      <c r="N10" s="26">
        <f t="shared" si="4"/>
        <v>339</v>
      </c>
      <c r="P10" s="7"/>
      <c r="Q10" s="5"/>
      <c r="R10" s="5"/>
      <c r="S10" s="6"/>
    </row>
    <row r="11" spans="1:19" ht="21" customHeight="1" thickBot="1" x14ac:dyDescent="0.25">
      <c r="A11" s="11" t="s">
        <v>12</v>
      </c>
      <c r="B11" s="12">
        <f t="shared" ref="B11:N11" si="5">SUM(B3:B10)</f>
        <v>0</v>
      </c>
      <c r="C11" s="12">
        <f>SUM(C3:C10)</f>
        <v>274</v>
      </c>
      <c r="D11" s="12">
        <f>SUM(D3:D10)</f>
        <v>294</v>
      </c>
      <c r="E11" s="12">
        <f t="shared" si="5"/>
        <v>568</v>
      </c>
      <c r="F11" s="12">
        <f t="shared" si="5"/>
        <v>729</v>
      </c>
      <c r="G11" s="12">
        <f t="shared" si="5"/>
        <v>645</v>
      </c>
      <c r="H11" s="12">
        <f t="shared" si="5"/>
        <v>1374</v>
      </c>
      <c r="I11" s="12">
        <f t="shared" si="5"/>
        <v>513</v>
      </c>
      <c r="J11" s="12">
        <f t="shared" si="5"/>
        <v>525</v>
      </c>
      <c r="K11" s="12">
        <f t="shared" si="5"/>
        <v>1038</v>
      </c>
      <c r="L11" s="12">
        <f t="shared" si="5"/>
        <v>0</v>
      </c>
      <c r="M11" s="13">
        <f t="shared" si="5"/>
        <v>0</v>
      </c>
      <c r="N11" s="13">
        <f t="shared" si="5"/>
        <v>2980</v>
      </c>
    </row>
    <row r="12" spans="1:19" ht="21" customHeight="1" thickTop="1" x14ac:dyDescent="0.2">
      <c r="A12" s="3"/>
      <c r="B12" s="4"/>
      <c r="C12" s="4"/>
      <c r="D12" s="4"/>
      <c r="E12" s="22"/>
      <c r="F12" s="4"/>
      <c r="G12" s="4"/>
      <c r="H12" s="22"/>
      <c r="I12" s="4"/>
      <c r="J12" s="4"/>
      <c r="K12" s="22"/>
      <c r="L12" s="4"/>
    </row>
    <row r="13" spans="1:19" ht="21" customHeight="1" x14ac:dyDescent="0.2">
      <c r="A13" s="28" t="s">
        <v>21</v>
      </c>
      <c r="B13" s="4"/>
      <c r="C13" s="4"/>
      <c r="D13" s="4"/>
      <c r="E13" s="22"/>
      <c r="F13" s="4"/>
      <c r="G13" s="4"/>
      <c r="H13" s="22"/>
      <c r="I13" s="4"/>
      <c r="J13" s="4"/>
      <c r="K13" s="22"/>
      <c r="L13" s="4"/>
    </row>
    <row r="14" spans="1:19" ht="21" customHeight="1" x14ac:dyDescent="0.2">
      <c r="A14" s="3" t="s">
        <v>21</v>
      </c>
      <c r="B14" s="4"/>
      <c r="C14" s="6"/>
      <c r="D14" s="5"/>
      <c r="E14" s="22">
        <f t="shared" ref="E14:E15" si="6">SUM(B14:D14)</f>
        <v>0</v>
      </c>
      <c r="F14" s="6">
        <v>123</v>
      </c>
      <c r="G14" s="6">
        <v>15</v>
      </c>
      <c r="H14" s="22">
        <f t="shared" ref="H14:H15" si="7">SUM(F14:G14)</f>
        <v>138</v>
      </c>
      <c r="I14" s="6">
        <v>138</v>
      </c>
      <c r="J14" s="6">
        <v>90</v>
      </c>
      <c r="K14" s="22">
        <f t="shared" ref="K14:K15" si="8">SUM(I14:J14)</f>
        <v>228</v>
      </c>
      <c r="L14" s="4"/>
      <c r="M14" s="25">
        <f t="shared" ref="M14:M15" si="9">SUM(L14)</f>
        <v>0</v>
      </c>
      <c r="N14" s="25">
        <f t="shared" ref="N14:N15" si="10">M14+K14+H14+E14</f>
        <v>366</v>
      </c>
    </row>
    <row r="15" spans="1:19" ht="21" customHeight="1" x14ac:dyDescent="0.2">
      <c r="A15" s="3" t="s">
        <v>38</v>
      </c>
      <c r="B15" s="8"/>
      <c r="C15" s="9"/>
      <c r="D15" s="9"/>
      <c r="E15" s="24">
        <f t="shared" si="6"/>
        <v>0</v>
      </c>
      <c r="F15" s="14">
        <v>93</v>
      </c>
      <c r="G15" s="14"/>
      <c r="H15" s="24">
        <f t="shared" si="7"/>
        <v>93</v>
      </c>
      <c r="I15" s="10"/>
      <c r="J15" s="10">
        <v>42</v>
      </c>
      <c r="K15" s="24">
        <f t="shared" si="8"/>
        <v>42</v>
      </c>
      <c r="L15" s="10"/>
      <c r="M15" s="26">
        <f t="shared" si="9"/>
        <v>0</v>
      </c>
      <c r="N15" s="26">
        <f t="shared" si="10"/>
        <v>135</v>
      </c>
    </row>
    <row r="16" spans="1:19" ht="21" customHeight="1" thickBot="1" x14ac:dyDescent="0.25">
      <c r="A16" s="11" t="s">
        <v>12</v>
      </c>
      <c r="B16" s="12">
        <f>SUM(B14:B15)</f>
        <v>0</v>
      </c>
      <c r="C16" s="12">
        <f>SUM(C14:C15)</f>
        <v>0</v>
      </c>
      <c r="D16" s="12">
        <f>SUM(D14:D15)</f>
        <v>0</v>
      </c>
      <c r="E16" s="12">
        <f>SUM(E14:E15)</f>
        <v>0</v>
      </c>
      <c r="F16" s="12">
        <f>SUM(F14:F15)</f>
        <v>216</v>
      </c>
      <c r="G16" s="12">
        <f>SUM(G14:G15)</f>
        <v>15</v>
      </c>
      <c r="H16" s="12">
        <f>SUM(H14:H15)</f>
        <v>231</v>
      </c>
      <c r="I16" s="12">
        <f>SUM(I14:I15)</f>
        <v>138</v>
      </c>
      <c r="J16" s="12">
        <f>SUM(J14:J15)</f>
        <v>132</v>
      </c>
      <c r="K16" s="12">
        <f>SUM(K14:K15)</f>
        <v>270</v>
      </c>
      <c r="L16" s="12">
        <f>SUM(L14:L15)</f>
        <v>0</v>
      </c>
      <c r="M16" s="13">
        <f>SUM(M14:M15)</f>
        <v>0</v>
      </c>
      <c r="N16" s="13">
        <f>SUM(N14:N15)</f>
        <v>501</v>
      </c>
    </row>
    <row r="17" spans="1:14" ht="26.25" customHeight="1" thickTop="1" x14ac:dyDescent="0.2">
      <c r="A17" s="3"/>
      <c r="B17" s="4"/>
      <c r="C17" s="4"/>
      <c r="D17" s="4"/>
      <c r="E17" s="22"/>
      <c r="F17" s="4"/>
      <c r="G17" s="4"/>
      <c r="H17" s="22"/>
      <c r="I17" s="4"/>
      <c r="J17" s="4"/>
      <c r="K17" s="22"/>
      <c r="L17" s="4"/>
    </row>
    <row r="18" spans="1:14" ht="21" customHeight="1" x14ac:dyDescent="0.2">
      <c r="A18" s="28" t="s">
        <v>29</v>
      </c>
      <c r="B18" s="4"/>
      <c r="C18" s="4"/>
      <c r="D18" s="4"/>
      <c r="E18" s="22"/>
      <c r="F18" s="4"/>
      <c r="G18" s="4"/>
      <c r="H18" s="22"/>
      <c r="I18" s="4"/>
      <c r="J18" s="4"/>
      <c r="K18" s="22"/>
      <c r="L18" s="4"/>
    </row>
    <row r="19" spans="1:14" ht="21" customHeight="1" x14ac:dyDescent="0.2">
      <c r="A19" s="3" t="s">
        <v>20</v>
      </c>
      <c r="B19" s="4"/>
      <c r="C19" s="6">
        <v>2</v>
      </c>
      <c r="D19" s="6">
        <v>2</v>
      </c>
      <c r="E19" s="22">
        <f t="shared" ref="E19:E27" si="11">SUM(B19:D19)</f>
        <v>4</v>
      </c>
      <c r="F19" s="6">
        <v>33</v>
      </c>
      <c r="G19" s="6"/>
      <c r="H19" s="22">
        <f t="shared" ref="H19:H27" si="12">SUM(F19:G19)</f>
        <v>33</v>
      </c>
      <c r="I19" s="6"/>
      <c r="J19" s="6">
        <v>25</v>
      </c>
      <c r="K19" s="22">
        <f t="shared" ref="K19:K27" si="13">SUM(I19:J19)</f>
        <v>25</v>
      </c>
      <c r="L19" s="6">
        <v>30</v>
      </c>
      <c r="M19" s="25">
        <f t="shared" ref="M19:M27" si="14">SUM(L19)</f>
        <v>30</v>
      </c>
      <c r="N19" s="25">
        <f t="shared" ref="N19:N27" si="15">M19+K19+H19+E19</f>
        <v>92</v>
      </c>
    </row>
    <row r="20" spans="1:14" ht="21" customHeight="1" x14ac:dyDescent="0.2">
      <c r="A20" s="3" t="s">
        <v>30</v>
      </c>
      <c r="B20" s="4"/>
      <c r="C20" s="6"/>
      <c r="D20" s="6">
        <v>23</v>
      </c>
      <c r="E20" s="22">
        <f t="shared" si="11"/>
        <v>23</v>
      </c>
      <c r="F20" s="6"/>
      <c r="G20" s="6"/>
      <c r="H20" s="22">
        <f t="shared" si="12"/>
        <v>0</v>
      </c>
      <c r="I20" s="6"/>
      <c r="J20" s="6">
        <v>23</v>
      </c>
      <c r="K20" s="22">
        <f t="shared" si="13"/>
        <v>23</v>
      </c>
      <c r="L20" s="6">
        <v>17</v>
      </c>
      <c r="M20" s="25">
        <f t="shared" si="14"/>
        <v>17</v>
      </c>
      <c r="N20" s="25">
        <f t="shared" si="15"/>
        <v>63</v>
      </c>
    </row>
    <row r="21" spans="1:14" ht="21" customHeight="1" x14ac:dyDescent="0.2">
      <c r="A21" s="3" t="s">
        <v>31</v>
      </c>
      <c r="B21" s="4"/>
      <c r="C21" s="6">
        <v>39</v>
      </c>
      <c r="D21" s="6">
        <v>48</v>
      </c>
      <c r="E21" s="22">
        <f t="shared" si="11"/>
        <v>87</v>
      </c>
      <c r="F21" s="6">
        <v>44</v>
      </c>
      <c r="G21" s="6">
        <v>33</v>
      </c>
      <c r="H21" s="22">
        <f t="shared" si="12"/>
        <v>77</v>
      </c>
      <c r="I21" s="6">
        <v>33</v>
      </c>
      <c r="J21" s="6">
        <v>12</v>
      </c>
      <c r="K21" s="22">
        <f t="shared" si="13"/>
        <v>45</v>
      </c>
      <c r="L21" s="6">
        <v>9</v>
      </c>
      <c r="M21" s="25">
        <f t="shared" si="14"/>
        <v>9</v>
      </c>
      <c r="N21" s="25">
        <f t="shared" si="15"/>
        <v>218</v>
      </c>
    </row>
    <row r="22" spans="1:14" ht="21" customHeight="1" x14ac:dyDescent="0.2">
      <c r="A22" s="3" t="s">
        <v>24</v>
      </c>
      <c r="B22" s="4"/>
      <c r="C22" s="6">
        <v>33</v>
      </c>
      <c r="D22" s="6">
        <v>197</v>
      </c>
      <c r="E22" s="22">
        <f t="shared" si="11"/>
        <v>230</v>
      </c>
      <c r="F22" s="6">
        <v>505</v>
      </c>
      <c r="G22" s="6">
        <v>150</v>
      </c>
      <c r="H22" s="22">
        <f t="shared" si="12"/>
        <v>655</v>
      </c>
      <c r="I22" s="6"/>
      <c r="J22" s="6">
        <v>37</v>
      </c>
      <c r="K22" s="22">
        <f t="shared" si="13"/>
        <v>37</v>
      </c>
      <c r="L22" s="6">
        <v>57</v>
      </c>
      <c r="M22" s="25">
        <f t="shared" si="14"/>
        <v>57</v>
      </c>
      <c r="N22" s="25">
        <f t="shared" si="15"/>
        <v>979</v>
      </c>
    </row>
    <row r="23" spans="1:14" ht="21" customHeight="1" x14ac:dyDescent="0.2">
      <c r="A23" s="3" t="s">
        <v>25</v>
      </c>
      <c r="B23" s="4"/>
      <c r="C23" s="5"/>
      <c r="D23" s="5"/>
      <c r="E23" s="22">
        <f t="shared" si="11"/>
        <v>0</v>
      </c>
      <c r="F23" s="5"/>
      <c r="G23" s="5"/>
      <c r="H23" s="22">
        <f t="shared" si="12"/>
        <v>0</v>
      </c>
      <c r="I23" s="5"/>
      <c r="J23" s="6">
        <v>72</v>
      </c>
      <c r="K23" s="22">
        <f t="shared" si="13"/>
        <v>72</v>
      </c>
      <c r="L23" s="6">
        <v>6</v>
      </c>
      <c r="M23" s="25">
        <f t="shared" si="14"/>
        <v>6</v>
      </c>
      <c r="N23" s="25">
        <f t="shared" si="15"/>
        <v>78</v>
      </c>
    </row>
    <row r="24" spans="1:14" ht="21" customHeight="1" x14ac:dyDescent="0.2">
      <c r="A24" s="3" t="s">
        <v>26</v>
      </c>
      <c r="B24" s="4"/>
      <c r="C24" s="6"/>
      <c r="D24" s="5"/>
      <c r="E24" s="22">
        <f t="shared" si="11"/>
        <v>0</v>
      </c>
      <c r="F24" s="6">
        <v>198</v>
      </c>
      <c r="G24" s="6">
        <v>18</v>
      </c>
      <c r="H24" s="22">
        <f t="shared" si="12"/>
        <v>216</v>
      </c>
      <c r="I24" s="6">
        <v>69</v>
      </c>
      <c r="J24" s="6">
        <v>168</v>
      </c>
      <c r="K24" s="22">
        <f t="shared" si="13"/>
        <v>237</v>
      </c>
      <c r="L24" s="6">
        <v>54</v>
      </c>
      <c r="M24" s="25">
        <f t="shared" si="14"/>
        <v>54</v>
      </c>
      <c r="N24" s="25">
        <f t="shared" si="15"/>
        <v>507</v>
      </c>
    </row>
    <row r="25" spans="1:14" ht="21" customHeight="1" x14ac:dyDescent="0.2">
      <c r="A25" s="3" t="s">
        <v>22</v>
      </c>
      <c r="B25" s="4"/>
      <c r="C25" s="6">
        <v>78</v>
      </c>
      <c r="D25" s="6">
        <v>423</v>
      </c>
      <c r="E25" s="22">
        <f t="shared" si="11"/>
        <v>501</v>
      </c>
      <c r="F25" s="6">
        <v>675</v>
      </c>
      <c r="G25" s="6">
        <v>438</v>
      </c>
      <c r="H25" s="22">
        <f t="shared" si="12"/>
        <v>1113</v>
      </c>
      <c r="I25" s="6">
        <v>84</v>
      </c>
      <c r="J25" s="6">
        <v>79</v>
      </c>
      <c r="K25" s="22">
        <f t="shared" si="13"/>
        <v>163</v>
      </c>
      <c r="L25" s="6">
        <v>75</v>
      </c>
      <c r="M25" s="25">
        <f t="shared" si="14"/>
        <v>75</v>
      </c>
      <c r="N25" s="25">
        <f t="shared" si="15"/>
        <v>1852</v>
      </c>
    </row>
    <row r="26" spans="1:14" ht="21" customHeight="1" x14ac:dyDescent="0.2">
      <c r="A26" s="3" t="s">
        <v>32</v>
      </c>
      <c r="B26" s="4"/>
      <c r="C26" s="5"/>
      <c r="D26" s="5"/>
      <c r="E26" s="22">
        <f t="shared" si="11"/>
        <v>0</v>
      </c>
      <c r="F26" s="5"/>
      <c r="G26" s="6">
        <v>3</v>
      </c>
      <c r="H26" s="22">
        <f t="shared" si="12"/>
        <v>3</v>
      </c>
      <c r="I26" s="5"/>
      <c r="J26" s="5"/>
      <c r="K26" s="22">
        <f t="shared" si="13"/>
        <v>0</v>
      </c>
      <c r="L26" s="5"/>
      <c r="M26" s="25">
        <f t="shared" si="14"/>
        <v>0</v>
      </c>
      <c r="N26" s="25">
        <f t="shared" si="15"/>
        <v>3</v>
      </c>
    </row>
    <row r="27" spans="1:14" ht="21" customHeight="1" x14ac:dyDescent="0.2">
      <c r="A27" s="3" t="s">
        <v>33</v>
      </c>
      <c r="B27" s="8"/>
      <c r="C27" s="9"/>
      <c r="D27" s="9"/>
      <c r="E27" s="24">
        <f t="shared" si="11"/>
        <v>0</v>
      </c>
      <c r="F27" s="14"/>
      <c r="G27" s="14"/>
      <c r="H27" s="24">
        <f t="shared" si="12"/>
        <v>0</v>
      </c>
      <c r="I27" s="10"/>
      <c r="J27" s="10"/>
      <c r="K27" s="24">
        <f t="shared" si="13"/>
        <v>0</v>
      </c>
      <c r="L27" s="10">
        <v>12</v>
      </c>
      <c r="M27" s="26">
        <f t="shared" si="14"/>
        <v>12</v>
      </c>
      <c r="N27" s="26">
        <f t="shared" si="15"/>
        <v>12</v>
      </c>
    </row>
    <row r="28" spans="1:14" ht="21" customHeight="1" thickBot="1" x14ac:dyDescent="0.25">
      <c r="A28" s="11" t="s">
        <v>12</v>
      </c>
      <c r="B28" s="12">
        <f t="shared" ref="B28:N28" si="16">SUM(B19:B27)</f>
        <v>0</v>
      </c>
      <c r="C28" s="12">
        <f t="shared" si="16"/>
        <v>152</v>
      </c>
      <c r="D28" s="12">
        <f t="shared" si="16"/>
        <v>693</v>
      </c>
      <c r="E28" s="12">
        <f t="shared" si="16"/>
        <v>845</v>
      </c>
      <c r="F28" s="12">
        <f t="shared" si="16"/>
        <v>1455</v>
      </c>
      <c r="G28" s="12">
        <f t="shared" si="16"/>
        <v>642</v>
      </c>
      <c r="H28" s="12">
        <f t="shared" si="16"/>
        <v>2097</v>
      </c>
      <c r="I28" s="12">
        <f t="shared" si="16"/>
        <v>186</v>
      </c>
      <c r="J28" s="12">
        <f t="shared" si="16"/>
        <v>416</v>
      </c>
      <c r="K28" s="12">
        <f t="shared" si="16"/>
        <v>602</v>
      </c>
      <c r="L28" s="12">
        <f t="shared" si="16"/>
        <v>260</v>
      </c>
      <c r="M28" s="13">
        <f t="shared" si="16"/>
        <v>260</v>
      </c>
      <c r="N28" s="13">
        <f t="shared" si="16"/>
        <v>3804</v>
      </c>
    </row>
    <row r="29" spans="1:14" ht="21" customHeight="1" thickTop="1" x14ac:dyDescent="0.2">
      <c r="A29" s="3"/>
      <c r="B29" s="4"/>
      <c r="C29" s="4"/>
      <c r="D29" s="4"/>
      <c r="E29" s="22"/>
      <c r="F29" s="4"/>
      <c r="G29" s="4"/>
      <c r="H29" s="22"/>
      <c r="I29" s="4"/>
      <c r="J29" s="4"/>
      <c r="K29" s="22"/>
      <c r="L29" s="4"/>
    </row>
    <row r="30" spans="1:14" ht="21" customHeight="1" x14ac:dyDescent="0.2">
      <c r="A30" s="28" t="s">
        <v>34</v>
      </c>
      <c r="B30" s="4"/>
      <c r="C30" s="4"/>
      <c r="D30" s="4"/>
      <c r="E30" s="22"/>
      <c r="F30" s="4"/>
      <c r="G30" s="4"/>
      <c r="H30" s="22"/>
      <c r="I30" s="4"/>
      <c r="J30" s="4"/>
      <c r="K30" s="22"/>
      <c r="L30" s="4"/>
    </row>
    <row r="31" spans="1:14" ht="21" customHeight="1" x14ac:dyDescent="0.2">
      <c r="A31" s="3" t="s">
        <v>35</v>
      </c>
      <c r="B31" s="4"/>
      <c r="C31" s="6">
        <v>90</v>
      </c>
      <c r="D31" s="5"/>
      <c r="E31" s="22">
        <f t="shared" ref="E31:E48" si="17">SUM(B31:D31)</f>
        <v>90</v>
      </c>
      <c r="F31" s="6">
        <v>18</v>
      </c>
      <c r="G31" s="6"/>
      <c r="H31" s="22">
        <f t="shared" ref="H31:H48" si="18">SUM(F31:G31)</f>
        <v>18</v>
      </c>
      <c r="I31" s="5"/>
      <c r="J31" s="5"/>
      <c r="K31" s="22">
        <f t="shared" ref="K31:K48" si="19">SUM(I31:J31)</f>
        <v>0</v>
      </c>
      <c r="L31" s="4"/>
      <c r="M31" s="25">
        <f t="shared" ref="M31:M48" si="20">SUM(L31)</f>
        <v>0</v>
      </c>
      <c r="N31" s="25">
        <f t="shared" ref="N31:N48" si="21">M31+K31+H31+E31</f>
        <v>108</v>
      </c>
    </row>
    <row r="32" spans="1:14" ht="21" customHeight="1" x14ac:dyDescent="0.2">
      <c r="A32" s="3" t="s">
        <v>36</v>
      </c>
      <c r="B32" s="4"/>
      <c r="C32" s="6">
        <v>51</v>
      </c>
      <c r="D32" s="6"/>
      <c r="E32" s="22">
        <f t="shared" si="17"/>
        <v>51</v>
      </c>
      <c r="F32" s="6">
        <v>21</v>
      </c>
      <c r="G32" s="6">
        <v>21</v>
      </c>
      <c r="H32" s="22">
        <f t="shared" si="18"/>
        <v>42</v>
      </c>
      <c r="I32" s="5"/>
      <c r="J32" s="5"/>
      <c r="K32" s="22">
        <f t="shared" si="19"/>
        <v>0</v>
      </c>
      <c r="L32" s="4"/>
      <c r="M32" s="25">
        <f t="shared" si="20"/>
        <v>0</v>
      </c>
      <c r="N32" s="25">
        <f t="shared" si="21"/>
        <v>93</v>
      </c>
    </row>
    <row r="33" spans="1:14" ht="21" customHeight="1" x14ac:dyDescent="0.2">
      <c r="A33" s="3" t="s">
        <v>37</v>
      </c>
      <c r="B33" s="4"/>
      <c r="C33" s="6">
        <v>168</v>
      </c>
      <c r="D33" s="6"/>
      <c r="E33" s="22">
        <f t="shared" si="17"/>
        <v>168</v>
      </c>
      <c r="F33" s="6">
        <v>177</v>
      </c>
      <c r="G33" s="6">
        <v>39</v>
      </c>
      <c r="H33" s="22">
        <f t="shared" si="18"/>
        <v>216</v>
      </c>
      <c r="I33" s="5"/>
      <c r="J33" s="5"/>
      <c r="K33" s="22">
        <f t="shared" si="19"/>
        <v>0</v>
      </c>
      <c r="L33" s="4"/>
      <c r="M33" s="25">
        <f t="shared" si="20"/>
        <v>0</v>
      </c>
      <c r="N33" s="25">
        <f t="shared" si="21"/>
        <v>384</v>
      </c>
    </row>
    <row r="34" spans="1:14" ht="21" customHeight="1" x14ac:dyDescent="0.2">
      <c r="A34" s="3" t="s">
        <v>39</v>
      </c>
      <c r="B34" s="4"/>
      <c r="C34" s="6">
        <v>177</v>
      </c>
      <c r="D34" s="6">
        <v>267</v>
      </c>
      <c r="E34" s="22">
        <f t="shared" si="17"/>
        <v>444</v>
      </c>
      <c r="F34" s="6">
        <v>249</v>
      </c>
      <c r="G34" s="6">
        <v>39</v>
      </c>
      <c r="H34" s="22">
        <f t="shared" si="18"/>
        <v>288</v>
      </c>
      <c r="I34" s="6">
        <v>21</v>
      </c>
      <c r="J34" s="6">
        <v>30</v>
      </c>
      <c r="K34" s="22">
        <f t="shared" si="19"/>
        <v>51</v>
      </c>
      <c r="L34" s="4"/>
      <c r="M34" s="25">
        <f t="shared" si="20"/>
        <v>0</v>
      </c>
      <c r="N34" s="25">
        <f t="shared" si="21"/>
        <v>783</v>
      </c>
    </row>
    <row r="35" spans="1:14" ht="21" customHeight="1" x14ac:dyDescent="0.2">
      <c r="A35" s="3" t="s">
        <v>40</v>
      </c>
      <c r="B35" s="4"/>
      <c r="C35" s="5"/>
      <c r="D35" s="5"/>
      <c r="E35" s="22">
        <f t="shared" si="17"/>
        <v>0</v>
      </c>
      <c r="F35" s="5"/>
      <c r="G35" s="6">
        <v>33</v>
      </c>
      <c r="H35" s="22">
        <f t="shared" si="18"/>
        <v>33</v>
      </c>
      <c r="I35" s="6">
        <v>24</v>
      </c>
      <c r="J35" s="5"/>
      <c r="K35" s="22">
        <f t="shared" si="19"/>
        <v>24</v>
      </c>
      <c r="L35" s="4"/>
      <c r="M35" s="25">
        <f t="shared" si="20"/>
        <v>0</v>
      </c>
      <c r="N35" s="25">
        <f t="shared" si="21"/>
        <v>57</v>
      </c>
    </row>
    <row r="36" spans="1:14" ht="21" customHeight="1" x14ac:dyDescent="0.2">
      <c r="A36" s="3" t="s">
        <v>61</v>
      </c>
      <c r="B36" s="4"/>
      <c r="C36" s="6">
        <v>51</v>
      </c>
      <c r="D36" s="6">
        <v>33</v>
      </c>
      <c r="E36" s="22">
        <f t="shared" si="17"/>
        <v>84</v>
      </c>
      <c r="F36" s="6"/>
      <c r="G36" s="6">
        <v>36</v>
      </c>
      <c r="H36" s="22">
        <f t="shared" si="18"/>
        <v>36</v>
      </c>
      <c r="I36" s="5"/>
      <c r="J36" s="5"/>
      <c r="K36" s="22">
        <f t="shared" si="19"/>
        <v>0</v>
      </c>
      <c r="L36" s="4"/>
      <c r="M36" s="25">
        <f t="shared" si="20"/>
        <v>0</v>
      </c>
      <c r="N36" s="25">
        <f t="shared" si="21"/>
        <v>120</v>
      </c>
    </row>
    <row r="37" spans="1:14" ht="21" customHeight="1" x14ac:dyDescent="0.2">
      <c r="A37" s="3" t="s">
        <v>64</v>
      </c>
      <c r="B37" s="4"/>
      <c r="C37" s="6"/>
      <c r="D37" s="6"/>
      <c r="E37" s="22">
        <f>SUM(B37:D37)</f>
        <v>0</v>
      </c>
      <c r="F37" s="5">
        <v>3</v>
      </c>
      <c r="G37" s="6"/>
      <c r="H37" s="22">
        <f t="shared" si="18"/>
        <v>3</v>
      </c>
      <c r="I37" s="5"/>
      <c r="J37" s="5"/>
      <c r="K37" s="22">
        <f t="shared" si="19"/>
        <v>0</v>
      </c>
      <c r="L37" s="4"/>
      <c r="M37" s="25">
        <f t="shared" si="20"/>
        <v>0</v>
      </c>
      <c r="N37" s="25">
        <f t="shared" si="21"/>
        <v>3</v>
      </c>
    </row>
    <row r="38" spans="1:14" ht="21" customHeight="1" x14ac:dyDescent="0.2">
      <c r="A38" s="3" t="s">
        <v>63</v>
      </c>
      <c r="B38" s="4"/>
      <c r="C38" s="6">
        <v>33</v>
      </c>
      <c r="D38" s="5"/>
      <c r="E38" s="22">
        <f t="shared" si="17"/>
        <v>33</v>
      </c>
      <c r="F38" s="5"/>
      <c r="G38" s="5"/>
      <c r="H38" s="22">
        <f t="shared" si="18"/>
        <v>0</v>
      </c>
      <c r="I38" s="5"/>
      <c r="J38" s="5"/>
      <c r="K38" s="22">
        <f t="shared" si="19"/>
        <v>0</v>
      </c>
      <c r="L38" s="4"/>
      <c r="M38" s="25">
        <f t="shared" si="20"/>
        <v>0</v>
      </c>
      <c r="N38" s="25">
        <f t="shared" si="21"/>
        <v>33</v>
      </c>
    </row>
    <row r="39" spans="1:14" ht="21" customHeight="1" x14ac:dyDescent="0.2">
      <c r="A39" s="3" t="s">
        <v>41</v>
      </c>
      <c r="B39" s="4"/>
      <c r="C39" s="6">
        <v>291</v>
      </c>
      <c r="D39" s="6"/>
      <c r="E39" s="22">
        <f t="shared" si="17"/>
        <v>291</v>
      </c>
      <c r="F39" s="6">
        <v>3</v>
      </c>
      <c r="G39" s="6">
        <v>18</v>
      </c>
      <c r="H39" s="22">
        <f t="shared" si="18"/>
        <v>21</v>
      </c>
      <c r="I39" s="6">
        <v>27</v>
      </c>
      <c r="J39" s="6">
        <v>3</v>
      </c>
      <c r="K39" s="22">
        <f t="shared" si="19"/>
        <v>30</v>
      </c>
      <c r="L39" s="4"/>
      <c r="M39" s="25">
        <f t="shared" si="20"/>
        <v>0</v>
      </c>
      <c r="N39" s="25">
        <f t="shared" si="21"/>
        <v>342</v>
      </c>
    </row>
    <row r="40" spans="1:14" ht="21" customHeight="1" x14ac:dyDescent="0.2">
      <c r="A40" s="3" t="s">
        <v>42</v>
      </c>
      <c r="B40" s="4"/>
      <c r="C40" s="6"/>
      <c r="D40" s="6"/>
      <c r="E40" s="22">
        <f t="shared" si="17"/>
        <v>0</v>
      </c>
      <c r="F40" s="6"/>
      <c r="G40" s="6"/>
      <c r="H40" s="22">
        <f t="shared" si="18"/>
        <v>0</v>
      </c>
      <c r="I40" s="5"/>
      <c r="J40" s="5"/>
      <c r="K40" s="22">
        <f t="shared" si="19"/>
        <v>0</v>
      </c>
      <c r="L40" s="4"/>
      <c r="M40" s="25">
        <f t="shared" si="20"/>
        <v>0</v>
      </c>
      <c r="N40" s="25">
        <f t="shared" si="21"/>
        <v>0</v>
      </c>
    </row>
    <row r="41" spans="1:14" ht="21" customHeight="1" x14ac:dyDescent="0.2">
      <c r="A41" s="3" t="s">
        <v>43</v>
      </c>
      <c r="B41" s="4"/>
      <c r="C41" s="6"/>
      <c r="D41" s="6">
        <v>3</v>
      </c>
      <c r="E41" s="22">
        <f t="shared" si="17"/>
        <v>3</v>
      </c>
      <c r="F41" s="5"/>
      <c r="G41" s="6">
        <v>3</v>
      </c>
      <c r="H41" s="22">
        <f t="shared" si="18"/>
        <v>3</v>
      </c>
      <c r="I41" s="5"/>
      <c r="J41" s="5"/>
      <c r="K41" s="22">
        <f t="shared" si="19"/>
        <v>0</v>
      </c>
      <c r="L41" s="4"/>
      <c r="M41" s="25">
        <f t="shared" si="20"/>
        <v>0</v>
      </c>
      <c r="N41" s="25">
        <f t="shared" si="21"/>
        <v>6</v>
      </c>
    </row>
    <row r="42" spans="1:14" ht="21" customHeight="1" x14ac:dyDescent="0.2">
      <c r="A42" s="3" t="s">
        <v>62</v>
      </c>
      <c r="B42" s="4"/>
      <c r="C42" s="6"/>
      <c r="D42" s="6"/>
      <c r="E42" s="22">
        <f t="shared" si="17"/>
        <v>0</v>
      </c>
      <c r="F42" s="5"/>
      <c r="G42" s="5"/>
      <c r="H42" s="22">
        <f t="shared" si="18"/>
        <v>0</v>
      </c>
      <c r="I42" s="5"/>
      <c r="J42" s="5"/>
      <c r="K42" s="22">
        <f t="shared" si="19"/>
        <v>0</v>
      </c>
      <c r="L42" s="4"/>
      <c r="M42" s="25">
        <f t="shared" si="20"/>
        <v>0</v>
      </c>
      <c r="N42" s="25">
        <f t="shared" si="21"/>
        <v>0</v>
      </c>
    </row>
    <row r="43" spans="1:14" ht="21" customHeight="1" x14ac:dyDescent="0.2">
      <c r="A43" s="3" t="s">
        <v>67</v>
      </c>
      <c r="B43" s="4"/>
      <c r="C43" s="5"/>
      <c r="D43" s="5"/>
      <c r="E43" s="22">
        <f t="shared" si="17"/>
        <v>0</v>
      </c>
      <c r="F43" s="6"/>
      <c r="G43" s="5"/>
      <c r="H43" s="22">
        <f t="shared" si="18"/>
        <v>0</v>
      </c>
      <c r="I43" s="5"/>
      <c r="J43" s="5"/>
      <c r="K43" s="22">
        <f t="shared" si="19"/>
        <v>0</v>
      </c>
      <c r="L43" s="4"/>
      <c r="M43" s="25">
        <f t="shared" si="20"/>
        <v>0</v>
      </c>
      <c r="N43" s="25">
        <f t="shared" si="21"/>
        <v>0</v>
      </c>
    </row>
    <row r="44" spans="1:14" ht="21" customHeight="1" x14ac:dyDescent="0.2">
      <c r="A44" s="3" t="s">
        <v>44</v>
      </c>
      <c r="B44" s="4"/>
      <c r="C44" s="6"/>
      <c r="D44" s="6"/>
      <c r="E44" s="22">
        <f t="shared" si="17"/>
        <v>0</v>
      </c>
      <c r="F44" s="6"/>
      <c r="G44" s="5"/>
      <c r="H44" s="22">
        <f t="shared" si="18"/>
        <v>0</v>
      </c>
      <c r="I44" s="5"/>
      <c r="J44" s="5"/>
      <c r="K44" s="22">
        <f t="shared" si="19"/>
        <v>0</v>
      </c>
      <c r="L44" s="4"/>
      <c r="M44" s="25">
        <f t="shared" si="20"/>
        <v>0</v>
      </c>
      <c r="N44" s="25">
        <f t="shared" si="21"/>
        <v>0</v>
      </c>
    </row>
    <row r="45" spans="1:14" ht="21" customHeight="1" x14ac:dyDescent="0.2">
      <c r="A45" s="3" t="s">
        <v>45</v>
      </c>
      <c r="B45" s="4"/>
      <c r="C45" s="6">
        <v>51</v>
      </c>
      <c r="D45" s="6"/>
      <c r="E45" s="22">
        <f t="shared" si="17"/>
        <v>51</v>
      </c>
      <c r="F45" s="6"/>
      <c r="G45" s="6">
        <v>42</v>
      </c>
      <c r="H45" s="22">
        <f t="shared" si="18"/>
        <v>42</v>
      </c>
      <c r="I45" s="6">
        <v>15</v>
      </c>
      <c r="J45" s="6">
        <v>18</v>
      </c>
      <c r="K45" s="22">
        <f t="shared" si="19"/>
        <v>33</v>
      </c>
      <c r="L45" s="4"/>
      <c r="M45" s="25">
        <f t="shared" si="20"/>
        <v>0</v>
      </c>
      <c r="N45" s="25">
        <f t="shared" si="21"/>
        <v>126</v>
      </c>
    </row>
    <row r="46" spans="1:14" ht="21" customHeight="1" x14ac:dyDescent="0.2">
      <c r="A46" s="3" t="s">
        <v>28</v>
      </c>
      <c r="B46" s="4"/>
      <c r="C46" s="6">
        <v>150</v>
      </c>
      <c r="D46" s="6">
        <v>42</v>
      </c>
      <c r="E46" s="22">
        <f t="shared" si="17"/>
        <v>192</v>
      </c>
      <c r="F46" s="6">
        <v>104</v>
      </c>
      <c r="G46" s="6">
        <v>79</v>
      </c>
      <c r="H46" s="22">
        <f t="shared" si="18"/>
        <v>183</v>
      </c>
      <c r="I46" s="6">
        <v>6</v>
      </c>
      <c r="J46" s="6">
        <v>3</v>
      </c>
      <c r="K46" s="22">
        <f t="shared" si="19"/>
        <v>9</v>
      </c>
      <c r="L46" s="4"/>
      <c r="M46" s="25">
        <f t="shared" si="20"/>
        <v>0</v>
      </c>
      <c r="N46" s="25">
        <f t="shared" si="21"/>
        <v>384</v>
      </c>
    </row>
    <row r="47" spans="1:14" ht="21" customHeight="1" x14ac:dyDescent="0.2">
      <c r="A47" s="3" t="s">
        <v>46</v>
      </c>
      <c r="B47" s="4"/>
      <c r="C47" s="6">
        <v>60</v>
      </c>
      <c r="D47" s="6"/>
      <c r="E47" s="22">
        <f t="shared" si="17"/>
        <v>60</v>
      </c>
      <c r="F47" s="6">
        <v>30</v>
      </c>
      <c r="G47" s="6"/>
      <c r="H47" s="22">
        <f t="shared" si="18"/>
        <v>30</v>
      </c>
      <c r="I47" s="6"/>
      <c r="J47" s="6"/>
      <c r="K47" s="22">
        <f t="shared" si="19"/>
        <v>0</v>
      </c>
      <c r="L47" s="4"/>
      <c r="M47" s="25">
        <f t="shared" si="20"/>
        <v>0</v>
      </c>
      <c r="N47" s="25">
        <f t="shared" si="21"/>
        <v>90</v>
      </c>
    </row>
    <row r="48" spans="1:14" ht="21" customHeight="1" x14ac:dyDescent="0.2">
      <c r="A48" s="3" t="s">
        <v>76</v>
      </c>
      <c r="B48" s="8"/>
      <c r="C48" s="9"/>
      <c r="D48" s="9"/>
      <c r="E48" s="24">
        <f t="shared" si="17"/>
        <v>0</v>
      </c>
      <c r="F48" s="14"/>
      <c r="G48" s="14"/>
      <c r="H48" s="24">
        <f t="shared" si="18"/>
        <v>0</v>
      </c>
      <c r="I48" s="10"/>
      <c r="J48" s="10"/>
      <c r="K48" s="24">
        <f t="shared" si="19"/>
        <v>0</v>
      </c>
      <c r="L48" s="10"/>
      <c r="M48" s="26">
        <f t="shared" si="20"/>
        <v>0</v>
      </c>
      <c r="N48" s="26">
        <f t="shared" si="21"/>
        <v>0</v>
      </c>
    </row>
    <row r="49" spans="1:14" ht="21" customHeight="1" thickBot="1" x14ac:dyDescent="0.25">
      <c r="A49" s="11" t="s">
        <v>12</v>
      </c>
      <c r="B49" s="12">
        <f>SUM(B31:B48)</f>
        <v>0</v>
      </c>
      <c r="C49" s="12">
        <f>SUM(C31:C48)</f>
        <v>1122</v>
      </c>
      <c r="D49" s="12">
        <f>SUM(D31:D48)</f>
        <v>345</v>
      </c>
      <c r="E49" s="12">
        <f>SUM(E31:E48)</f>
        <v>1467</v>
      </c>
      <c r="F49" s="12">
        <f>SUM(F31:F48)</f>
        <v>605</v>
      </c>
      <c r="G49" s="12">
        <f>SUM(G31:G48)</f>
        <v>310</v>
      </c>
      <c r="H49" s="12">
        <f>SUM(H31:H48)</f>
        <v>915</v>
      </c>
      <c r="I49" s="12">
        <f>SUM(I31:I48)</f>
        <v>93</v>
      </c>
      <c r="J49" s="12">
        <f>SUM(J31:J48)</f>
        <v>54</v>
      </c>
      <c r="K49" s="12">
        <f>SUM(K31:K48)</f>
        <v>147</v>
      </c>
      <c r="L49" s="12">
        <f>SUM(L31:L48)</f>
        <v>0</v>
      </c>
      <c r="M49" s="13">
        <f>SUM(M31:M48)</f>
        <v>0</v>
      </c>
      <c r="N49" s="13">
        <f>SUM(N31:N48)</f>
        <v>2529</v>
      </c>
    </row>
    <row r="50" spans="1:14" ht="21" customHeight="1" thickTop="1" x14ac:dyDescent="0.2">
      <c r="A50" s="1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4" ht="21" customHeight="1" x14ac:dyDescent="0.2">
      <c r="A51" s="28" t="s">
        <v>27</v>
      </c>
      <c r="B51" s="4"/>
      <c r="C51" s="4"/>
      <c r="D51" s="4"/>
      <c r="E51" s="22"/>
      <c r="F51" s="4"/>
      <c r="G51" s="4"/>
      <c r="H51" s="22"/>
      <c r="I51" s="4"/>
      <c r="J51" s="4"/>
      <c r="K51" s="22"/>
      <c r="L51" s="4"/>
    </row>
    <row r="52" spans="1:14" ht="21" customHeight="1" x14ac:dyDescent="0.2">
      <c r="A52" s="3" t="s">
        <v>27</v>
      </c>
      <c r="B52" s="8"/>
      <c r="C52" s="8"/>
      <c r="D52" s="16"/>
      <c r="E52" s="24">
        <f>SUM(B52:D52)</f>
        <v>0</v>
      </c>
      <c r="F52" s="16">
        <v>786</v>
      </c>
      <c r="G52" s="16">
        <v>1044</v>
      </c>
      <c r="H52" s="24">
        <f>SUM(F52:G52)</f>
        <v>1830</v>
      </c>
      <c r="I52" s="16">
        <v>363</v>
      </c>
      <c r="J52" s="16">
        <v>727</v>
      </c>
      <c r="K52" s="24">
        <f>SUM(I52:J52)</f>
        <v>1090</v>
      </c>
      <c r="L52" s="16">
        <v>223</v>
      </c>
      <c r="M52" s="26">
        <f>SUM(L52)</f>
        <v>223</v>
      </c>
      <c r="N52" s="26">
        <f>M52+K52+H52+E52</f>
        <v>3143</v>
      </c>
    </row>
    <row r="53" spans="1:14" ht="21" customHeight="1" thickBot="1" x14ac:dyDescent="0.25">
      <c r="A53" s="11" t="s">
        <v>12</v>
      </c>
      <c r="B53" s="12">
        <f>SUM(B52)</f>
        <v>0</v>
      </c>
      <c r="C53" s="12">
        <f>SUM(C52)</f>
        <v>0</v>
      </c>
      <c r="D53" s="12">
        <f>SUM(D52)</f>
        <v>0</v>
      </c>
      <c r="E53" s="12">
        <f>SUM(E52)</f>
        <v>0</v>
      </c>
      <c r="F53" s="12">
        <f t="shared" ref="F53:N53" si="22">SUM(F52)</f>
        <v>786</v>
      </c>
      <c r="G53" s="12">
        <f t="shared" si="22"/>
        <v>1044</v>
      </c>
      <c r="H53" s="12">
        <f t="shared" si="22"/>
        <v>1830</v>
      </c>
      <c r="I53" s="12">
        <f t="shared" si="22"/>
        <v>363</v>
      </c>
      <c r="J53" s="12">
        <f t="shared" si="22"/>
        <v>727</v>
      </c>
      <c r="K53" s="12">
        <f t="shared" si="22"/>
        <v>1090</v>
      </c>
      <c r="L53" s="12">
        <f t="shared" si="22"/>
        <v>223</v>
      </c>
      <c r="M53" s="13">
        <f t="shared" si="22"/>
        <v>223</v>
      </c>
      <c r="N53" s="13">
        <f t="shared" si="22"/>
        <v>3143</v>
      </c>
    </row>
    <row r="54" spans="1:14" ht="21" customHeight="1" thickTop="1" x14ac:dyDescent="0.2">
      <c r="A54" s="3"/>
      <c r="B54" s="4"/>
      <c r="C54" s="4"/>
      <c r="D54" s="4"/>
      <c r="E54" s="22"/>
      <c r="F54" s="4"/>
      <c r="G54" s="4"/>
      <c r="H54" s="22"/>
      <c r="I54" s="4"/>
      <c r="J54" s="4"/>
      <c r="K54" s="22"/>
      <c r="L54" s="4"/>
    </row>
    <row r="55" spans="1:14" ht="21" customHeight="1" x14ac:dyDescent="0.2">
      <c r="A55" s="28" t="s">
        <v>47</v>
      </c>
      <c r="B55" s="4"/>
      <c r="C55" s="4"/>
      <c r="D55" s="4"/>
      <c r="E55" s="22"/>
      <c r="F55" s="4"/>
      <c r="G55" s="4"/>
      <c r="H55" s="22"/>
      <c r="I55" s="4"/>
      <c r="J55" s="4"/>
      <c r="K55" s="22"/>
      <c r="L55" s="4"/>
    </row>
    <row r="56" spans="1:14" ht="21" customHeight="1" x14ac:dyDescent="0.2">
      <c r="A56" s="3" t="s">
        <v>48</v>
      </c>
      <c r="B56" s="17"/>
      <c r="C56" s="6"/>
      <c r="D56" s="5"/>
      <c r="E56" s="22">
        <f t="shared" ref="E56:E70" si="23">SUM(B56:D56)</f>
        <v>0</v>
      </c>
      <c r="F56" s="5"/>
      <c r="G56" s="6"/>
      <c r="H56" s="22">
        <f t="shared" ref="H56:H70" si="24">SUM(F56:G56)</f>
        <v>0</v>
      </c>
      <c r="I56" s="5"/>
      <c r="J56" s="5"/>
      <c r="K56" s="22">
        <f t="shared" ref="K56:K70" si="25">SUM(I56:J56)</f>
        <v>0</v>
      </c>
      <c r="L56" s="5"/>
      <c r="M56" s="25">
        <f t="shared" ref="M56:M70" si="26">SUM(L56)</f>
        <v>0</v>
      </c>
      <c r="N56" s="25">
        <f>M56+K56+H56+E56</f>
        <v>0</v>
      </c>
    </row>
    <row r="57" spans="1:14" ht="21" customHeight="1" x14ac:dyDescent="0.2">
      <c r="A57" s="3" t="s">
        <v>49</v>
      </c>
      <c r="B57" s="17"/>
      <c r="C57" s="5"/>
      <c r="D57" s="5"/>
      <c r="E57" s="22">
        <f t="shared" si="23"/>
        <v>0</v>
      </c>
      <c r="F57" s="5"/>
      <c r="G57" s="6"/>
      <c r="H57" s="22">
        <f t="shared" si="24"/>
        <v>0</v>
      </c>
      <c r="I57" s="6"/>
      <c r="J57" s="6">
        <v>84</v>
      </c>
      <c r="K57" s="22">
        <f t="shared" si="25"/>
        <v>84</v>
      </c>
      <c r="L57" s="6">
        <v>75</v>
      </c>
      <c r="M57" s="25">
        <f t="shared" si="26"/>
        <v>75</v>
      </c>
      <c r="N57" s="25">
        <f t="shared" ref="N57:N70" si="27">M57+K57+H57+E57</f>
        <v>159</v>
      </c>
    </row>
    <row r="58" spans="1:14" ht="21" customHeight="1" x14ac:dyDescent="0.2">
      <c r="A58" s="3" t="s">
        <v>60</v>
      </c>
      <c r="B58" s="17"/>
      <c r="C58" s="5"/>
      <c r="D58" s="5"/>
      <c r="E58" s="22">
        <f t="shared" si="23"/>
        <v>0</v>
      </c>
      <c r="F58" s="5"/>
      <c r="G58" s="5"/>
      <c r="H58" s="22">
        <f t="shared" si="24"/>
        <v>0</v>
      </c>
      <c r="I58" s="5"/>
      <c r="J58" s="5"/>
      <c r="K58" s="22">
        <f t="shared" si="25"/>
        <v>0</v>
      </c>
      <c r="L58" s="6">
        <v>64</v>
      </c>
      <c r="M58" s="25">
        <f t="shared" si="26"/>
        <v>64</v>
      </c>
      <c r="N58" s="25">
        <f t="shared" si="27"/>
        <v>64</v>
      </c>
    </row>
    <row r="59" spans="1:14" ht="21" customHeight="1" x14ac:dyDescent="0.2">
      <c r="A59" s="3" t="s">
        <v>50</v>
      </c>
      <c r="B59" s="17"/>
      <c r="C59" s="6">
        <v>248</v>
      </c>
      <c r="D59" s="6">
        <v>232</v>
      </c>
      <c r="E59" s="22">
        <f t="shared" si="23"/>
        <v>480</v>
      </c>
      <c r="F59" s="6">
        <v>129</v>
      </c>
      <c r="G59" s="6">
        <v>67</v>
      </c>
      <c r="H59" s="22">
        <f t="shared" si="24"/>
        <v>196</v>
      </c>
      <c r="I59" s="6">
        <v>9</v>
      </c>
      <c r="J59" s="6">
        <v>52</v>
      </c>
      <c r="K59" s="22">
        <f t="shared" si="25"/>
        <v>61</v>
      </c>
      <c r="L59" s="5"/>
      <c r="M59" s="25">
        <f t="shared" si="26"/>
        <v>0</v>
      </c>
      <c r="N59" s="25">
        <f t="shared" si="27"/>
        <v>737</v>
      </c>
    </row>
    <row r="60" spans="1:14" ht="21" customHeight="1" x14ac:dyDescent="0.2">
      <c r="A60" s="3" t="s">
        <v>51</v>
      </c>
      <c r="B60" s="17"/>
      <c r="C60" s="6">
        <v>273</v>
      </c>
      <c r="D60" s="6">
        <v>89</v>
      </c>
      <c r="E60" s="22">
        <f t="shared" si="23"/>
        <v>362</v>
      </c>
      <c r="F60" s="6">
        <v>185</v>
      </c>
      <c r="G60" s="6">
        <v>12</v>
      </c>
      <c r="H60" s="22">
        <f t="shared" si="24"/>
        <v>197</v>
      </c>
      <c r="I60" s="6">
        <v>8</v>
      </c>
      <c r="J60" s="6">
        <v>39</v>
      </c>
      <c r="K60" s="22">
        <f t="shared" si="25"/>
        <v>47</v>
      </c>
      <c r="L60" s="6">
        <v>13</v>
      </c>
      <c r="M60" s="25">
        <f t="shared" si="26"/>
        <v>13</v>
      </c>
      <c r="N60" s="25">
        <f t="shared" si="27"/>
        <v>619</v>
      </c>
    </row>
    <row r="61" spans="1:14" ht="21" customHeight="1" x14ac:dyDescent="0.2">
      <c r="A61" s="3" t="s">
        <v>23</v>
      </c>
      <c r="B61" s="17"/>
      <c r="C61" s="6">
        <v>201</v>
      </c>
      <c r="D61" s="6">
        <v>177</v>
      </c>
      <c r="E61" s="22">
        <f t="shared" si="23"/>
        <v>378</v>
      </c>
      <c r="F61" s="6">
        <v>252</v>
      </c>
      <c r="G61" s="6"/>
      <c r="H61" s="22">
        <f t="shared" si="24"/>
        <v>252</v>
      </c>
      <c r="I61" s="6">
        <v>96</v>
      </c>
      <c r="J61" s="6">
        <v>113</v>
      </c>
      <c r="K61" s="22">
        <f t="shared" si="25"/>
        <v>209</v>
      </c>
      <c r="L61" s="6">
        <v>24</v>
      </c>
      <c r="M61" s="25">
        <f t="shared" si="26"/>
        <v>24</v>
      </c>
      <c r="N61" s="25">
        <f t="shared" si="27"/>
        <v>863</v>
      </c>
    </row>
    <row r="62" spans="1:14" ht="21" customHeight="1" x14ac:dyDescent="0.2">
      <c r="A62" s="3" t="s">
        <v>68</v>
      </c>
      <c r="B62" s="17"/>
      <c r="C62" s="6"/>
      <c r="D62" s="6"/>
      <c r="E62" s="22">
        <f t="shared" si="23"/>
        <v>0</v>
      </c>
      <c r="F62" s="6"/>
      <c r="G62" s="6">
        <v>4</v>
      </c>
      <c r="H62" s="22">
        <f t="shared" si="24"/>
        <v>4</v>
      </c>
      <c r="I62" s="6"/>
      <c r="J62" s="6">
        <v>36</v>
      </c>
      <c r="K62" s="22">
        <f t="shared" si="25"/>
        <v>36</v>
      </c>
      <c r="L62" s="6"/>
      <c r="M62" s="25">
        <f t="shared" si="26"/>
        <v>0</v>
      </c>
      <c r="N62" s="25">
        <f t="shared" si="27"/>
        <v>40</v>
      </c>
    </row>
    <row r="63" spans="1:14" ht="21" customHeight="1" x14ac:dyDescent="0.2">
      <c r="A63" s="3" t="s">
        <v>52</v>
      </c>
      <c r="B63" s="18"/>
      <c r="C63" s="6">
        <v>732</v>
      </c>
      <c r="D63" s="6">
        <v>413</v>
      </c>
      <c r="E63" s="22">
        <f t="shared" si="23"/>
        <v>1145</v>
      </c>
      <c r="F63" s="6">
        <v>192</v>
      </c>
      <c r="G63" s="6">
        <v>33</v>
      </c>
      <c r="H63" s="22">
        <f t="shared" si="24"/>
        <v>225</v>
      </c>
      <c r="I63" s="6"/>
      <c r="J63" s="6">
        <v>30</v>
      </c>
      <c r="K63" s="22">
        <f t="shared" si="25"/>
        <v>30</v>
      </c>
      <c r="L63" s="6">
        <v>21</v>
      </c>
      <c r="M63" s="25">
        <f t="shared" si="26"/>
        <v>21</v>
      </c>
      <c r="N63" s="25">
        <f t="shared" si="27"/>
        <v>1421</v>
      </c>
    </row>
    <row r="64" spans="1:14" ht="21" customHeight="1" x14ac:dyDescent="0.2">
      <c r="A64" s="3" t="s">
        <v>71</v>
      </c>
      <c r="B64" s="17"/>
      <c r="C64" s="5"/>
      <c r="D64" s="5"/>
      <c r="E64" s="22">
        <f t="shared" si="23"/>
        <v>0</v>
      </c>
      <c r="F64" s="5"/>
      <c r="G64" s="5"/>
      <c r="H64" s="22">
        <f t="shared" si="24"/>
        <v>0</v>
      </c>
      <c r="I64" s="6"/>
      <c r="J64" s="6">
        <v>15</v>
      </c>
      <c r="K64" s="22">
        <f t="shared" si="25"/>
        <v>15</v>
      </c>
      <c r="L64" s="6">
        <v>15</v>
      </c>
      <c r="M64" s="25">
        <f t="shared" si="26"/>
        <v>15</v>
      </c>
      <c r="N64" s="25">
        <f t="shared" si="27"/>
        <v>30</v>
      </c>
    </row>
    <row r="65" spans="1:14" ht="21" customHeight="1" x14ac:dyDescent="0.2">
      <c r="A65" s="3" t="s">
        <v>77</v>
      </c>
      <c r="B65" s="17"/>
      <c r="C65" s="5"/>
      <c r="D65" s="5"/>
      <c r="E65" s="22">
        <f t="shared" ref="E65" si="28">SUM(B65:D65)</f>
        <v>0</v>
      </c>
      <c r="F65" s="5"/>
      <c r="G65" s="5">
        <v>16</v>
      </c>
      <c r="H65" s="22">
        <f t="shared" ref="H65" si="29">SUM(F65:G65)</f>
        <v>16</v>
      </c>
      <c r="I65" s="5"/>
      <c r="J65" s="6">
        <v>3</v>
      </c>
      <c r="K65" s="22">
        <f t="shared" ref="K65" si="30">SUM(I65:J65)</f>
        <v>3</v>
      </c>
      <c r="L65" s="6"/>
      <c r="M65" s="25">
        <f t="shared" ref="M65" si="31">SUM(L65)</f>
        <v>0</v>
      </c>
      <c r="N65" s="25">
        <f t="shared" ref="N65" si="32">M65+K65+H65+E65</f>
        <v>19</v>
      </c>
    </row>
    <row r="66" spans="1:14" ht="21" customHeight="1" x14ac:dyDescent="0.2">
      <c r="A66" s="3" t="s">
        <v>53</v>
      </c>
      <c r="B66" s="17"/>
      <c r="C66" s="5"/>
      <c r="D66" s="5"/>
      <c r="E66" s="22">
        <f t="shared" si="23"/>
        <v>0</v>
      </c>
      <c r="F66" s="5"/>
      <c r="G66" s="5"/>
      <c r="H66" s="22">
        <f t="shared" si="24"/>
        <v>0</v>
      </c>
      <c r="I66" s="5"/>
      <c r="J66" s="6">
        <v>15</v>
      </c>
      <c r="K66" s="22">
        <f t="shared" si="25"/>
        <v>15</v>
      </c>
      <c r="L66" s="6">
        <v>6</v>
      </c>
      <c r="M66" s="25">
        <f t="shared" si="26"/>
        <v>6</v>
      </c>
      <c r="N66" s="25">
        <f t="shared" si="27"/>
        <v>21</v>
      </c>
    </row>
    <row r="67" spans="1:14" ht="21" customHeight="1" x14ac:dyDescent="0.2">
      <c r="A67" s="3" t="s">
        <v>54</v>
      </c>
      <c r="B67" s="17"/>
      <c r="C67" s="5"/>
      <c r="D67" s="5"/>
      <c r="E67" s="22">
        <f t="shared" si="23"/>
        <v>0</v>
      </c>
      <c r="F67" s="6"/>
      <c r="G67" s="6"/>
      <c r="H67" s="22">
        <f t="shared" si="24"/>
        <v>0</v>
      </c>
      <c r="I67" s="5"/>
      <c r="J67" s="5"/>
      <c r="K67" s="22">
        <f t="shared" si="25"/>
        <v>0</v>
      </c>
      <c r="L67" s="5"/>
      <c r="M67" s="25">
        <f t="shared" si="26"/>
        <v>0</v>
      </c>
      <c r="N67" s="25">
        <f t="shared" si="27"/>
        <v>0</v>
      </c>
    </row>
    <row r="68" spans="1:14" ht="21" customHeight="1" x14ac:dyDescent="0.2">
      <c r="A68" s="3" t="s">
        <v>55</v>
      </c>
      <c r="B68" s="17"/>
      <c r="C68" s="6">
        <v>297</v>
      </c>
      <c r="D68" s="5"/>
      <c r="E68" s="22">
        <f>SUM(B68:D68)</f>
        <v>297</v>
      </c>
      <c r="F68" s="6"/>
      <c r="G68" s="6">
        <v>3</v>
      </c>
      <c r="H68" s="22">
        <f t="shared" si="24"/>
        <v>3</v>
      </c>
      <c r="I68" s="6"/>
      <c r="J68" s="6">
        <v>69</v>
      </c>
      <c r="K68" s="22">
        <f t="shared" si="25"/>
        <v>69</v>
      </c>
      <c r="L68" s="6">
        <v>21</v>
      </c>
      <c r="M68" s="25">
        <f t="shared" si="26"/>
        <v>21</v>
      </c>
      <c r="N68" s="25">
        <f t="shared" si="27"/>
        <v>390</v>
      </c>
    </row>
    <row r="69" spans="1:14" ht="21" customHeight="1" x14ac:dyDescent="0.2">
      <c r="A69" s="3" t="s">
        <v>75</v>
      </c>
      <c r="B69" s="17"/>
      <c r="C69" s="5"/>
      <c r="D69" s="5"/>
      <c r="E69" s="22">
        <f>SUM(B69:D69)</f>
        <v>0</v>
      </c>
      <c r="F69" s="5"/>
      <c r="G69" s="5">
        <v>21</v>
      </c>
      <c r="H69" s="22">
        <f t="shared" si="24"/>
        <v>21</v>
      </c>
      <c r="I69" s="6">
        <v>18</v>
      </c>
      <c r="J69" s="6">
        <v>15</v>
      </c>
      <c r="K69" s="22">
        <f t="shared" si="25"/>
        <v>33</v>
      </c>
      <c r="L69" s="6">
        <v>39</v>
      </c>
      <c r="M69" s="25">
        <f t="shared" si="26"/>
        <v>39</v>
      </c>
      <c r="N69" s="25">
        <f t="shared" si="27"/>
        <v>93</v>
      </c>
    </row>
    <row r="70" spans="1:14" ht="21" customHeight="1" x14ac:dyDescent="0.2">
      <c r="A70" s="15" t="s">
        <v>69</v>
      </c>
      <c r="B70" s="14"/>
      <c r="C70" s="9"/>
      <c r="D70" s="10"/>
      <c r="E70" s="24">
        <f t="shared" si="23"/>
        <v>0</v>
      </c>
      <c r="F70" s="9"/>
      <c r="G70" s="9"/>
      <c r="H70" s="24">
        <f t="shared" si="24"/>
        <v>0</v>
      </c>
      <c r="I70" s="9"/>
      <c r="J70" s="9"/>
      <c r="K70" s="24">
        <f t="shared" si="25"/>
        <v>0</v>
      </c>
      <c r="L70" s="9"/>
      <c r="M70" s="26">
        <f t="shared" si="26"/>
        <v>0</v>
      </c>
      <c r="N70" s="26">
        <f t="shared" si="27"/>
        <v>0</v>
      </c>
    </row>
    <row r="71" spans="1:14" ht="21" customHeight="1" thickBot="1" x14ac:dyDescent="0.25">
      <c r="A71" s="11" t="s">
        <v>12</v>
      </c>
      <c r="B71" s="12">
        <f t="shared" ref="B71:N71" si="33">SUM(B56:B70)</f>
        <v>0</v>
      </c>
      <c r="C71" s="12">
        <f t="shared" si="33"/>
        <v>1751</v>
      </c>
      <c r="D71" s="12">
        <f t="shared" si="33"/>
        <v>911</v>
      </c>
      <c r="E71" s="12">
        <f t="shared" si="33"/>
        <v>2662</v>
      </c>
      <c r="F71" s="12">
        <f t="shared" si="33"/>
        <v>758</v>
      </c>
      <c r="G71" s="12">
        <f t="shared" si="33"/>
        <v>156</v>
      </c>
      <c r="H71" s="12">
        <f t="shared" si="33"/>
        <v>914</v>
      </c>
      <c r="I71" s="12">
        <f t="shared" si="33"/>
        <v>131</v>
      </c>
      <c r="J71" s="12">
        <f t="shared" si="33"/>
        <v>471</v>
      </c>
      <c r="K71" s="12">
        <f t="shared" si="33"/>
        <v>602</v>
      </c>
      <c r="L71" s="12">
        <f t="shared" si="33"/>
        <v>278</v>
      </c>
      <c r="M71" s="13">
        <f t="shared" si="33"/>
        <v>278</v>
      </c>
      <c r="N71" s="13">
        <f t="shared" si="33"/>
        <v>4456</v>
      </c>
    </row>
    <row r="72" spans="1:14" ht="21" customHeight="1" thickTop="1" x14ac:dyDescent="0.2">
      <c r="A72" s="3"/>
      <c r="B72" s="4"/>
      <c r="C72" s="4"/>
      <c r="D72" s="4"/>
      <c r="E72" s="22"/>
      <c r="F72" s="4"/>
      <c r="G72" s="4"/>
      <c r="H72" s="22"/>
      <c r="I72" s="4"/>
      <c r="J72" s="4"/>
      <c r="K72" s="22"/>
      <c r="L72" s="4"/>
    </row>
    <row r="73" spans="1:14" ht="21" customHeight="1" x14ac:dyDescent="0.2">
      <c r="A73" s="28" t="s">
        <v>56</v>
      </c>
      <c r="B73" s="4"/>
      <c r="C73" s="4"/>
      <c r="D73" s="4"/>
      <c r="E73" s="22"/>
      <c r="F73" s="4"/>
      <c r="G73" s="4"/>
      <c r="H73" s="22"/>
      <c r="I73" s="4"/>
      <c r="J73" s="4"/>
      <c r="K73" s="22"/>
      <c r="L73" s="4"/>
    </row>
    <row r="74" spans="1:14" ht="21" customHeight="1" x14ac:dyDescent="0.2">
      <c r="A74" s="3" t="s">
        <v>72</v>
      </c>
      <c r="B74" s="5"/>
      <c r="C74" s="6">
        <v>20</v>
      </c>
      <c r="D74" s="5"/>
      <c r="E74" s="22">
        <f t="shared" ref="E74:E79" si="34">SUM(B74:D74)</f>
        <v>20</v>
      </c>
      <c r="F74" s="5"/>
      <c r="G74" s="5"/>
      <c r="H74" s="22">
        <f t="shared" ref="H74:H79" si="35">SUM(F74:G74)</f>
        <v>0</v>
      </c>
      <c r="I74" s="4"/>
      <c r="J74" s="4"/>
      <c r="K74" s="22">
        <f t="shared" ref="K74:K79" si="36">SUM(I74:J74)</f>
        <v>0</v>
      </c>
      <c r="L74" s="4"/>
      <c r="M74" s="25">
        <f t="shared" ref="M74:M79" si="37">SUM(L74)</f>
        <v>0</v>
      </c>
      <c r="N74" s="25">
        <f t="shared" ref="N74:N79" si="38">M74+K74+H74+E74</f>
        <v>20</v>
      </c>
    </row>
    <row r="75" spans="1:14" ht="21" customHeight="1" x14ac:dyDescent="0.2">
      <c r="A75" s="3" t="s">
        <v>73</v>
      </c>
      <c r="B75" s="5"/>
      <c r="C75" s="6"/>
      <c r="D75" s="5"/>
      <c r="E75" s="22">
        <f t="shared" si="34"/>
        <v>0</v>
      </c>
      <c r="F75" s="5"/>
      <c r="G75" s="6">
        <v>12</v>
      </c>
      <c r="H75" s="22">
        <f t="shared" si="35"/>
        <v>12</v>
      </c>
      <c r="I75" s="4"/>
      <c r="J75" s="4"/>
      <c r="K75" s="22">
        <f t="shared" si="36"/>
        <v>0</v>
      </c>
      <c r="L75" s="4"/>
      <c r="M75" s="25">
        <f t="shared" si="37"/>
        <v>0</v>
      </c>
      <c r="N75" s="25">
        <f t="shared" si="38"/>
        <v>12</v>
      </c>
    </row>
    <row r="76" spans="1:14" ht="21" customHeight="1" x14ac:dyDescent="0.2">
      <c r="A76" s="3" t="s">
        <v>57</v>
      </c>
      <c r="B76" s="5"/>
      <c r="C76" s="6">
        <v>183</v>
      </c>
      <c r="D76" s="6">
        <v>160</v>
      </c>
      <c r="E76" s="22">
        <f t="shared" si="34"/>
        <v>343</v>
      </c>
      <c r="F76" s="6">
        <v>78</v>
      </c>
      <c r="G76" s="6">
        <v>54</v>
      </c>
      <c r="H76" s="22">
        <f t="shared" si="35"/>
        <v>132</v>
      </c>
      <c r="I76" s="4"/>
      <c r="J76" s="4"/>
      <c r="K76" s="22">
        <f t="shared" si="36"/>
        <v>0</v>
      </c>
      <c r="L76" s="4"/>
      <c r="M76" s="25">
        <f t="shared" si="37"/>
        <v>0</v>
      </c>
      <c r="N76" s="25">
        <f t="shared" si="38"/>
        <v>475</v>
      </c>
    </row>
    <row r="77" spans="1:14" ht="21" customHeight="1" x14ac:dyDescent="0.2">
      <c r="A77" s="3" t="s">
        <v>74</v>
      </c>
      <c r="B77" s="6">
        <v>400</v>
      </c>
      <c r="C77" s="5"/>
      <c r="D77" s="5"/>
      <c r="E77" s="22">
        <f t="shared" si="34"/>
        <v>400</v>
      </c>
      <c r="F77" s="5"/>
      <c r="G77" s="5"/>
      <c r="H77" s="22">
        <f t="shared" si="35"/>
        <v>0</v>
      </c>
      <c r="I77" s="4"/>
      <c r="J77" s="4"/>
      <c r="K77" s="22">
        <f t="shared" si="36"/>
        <v>0</v>
      </c>
      <c r="L77" s="4"/>
      <c r="M77" s="25">
        <f t="shared" si="37"/>
        <v>0</v>
      </c>
      <c r="N77" s="25">
        <f t="shared" si="38"/>
        <v>400</v>
      </c>
    </row>
    <row r="78" spans="1:14" ht="21" customHeight="1" x14ac:dyDescent="0.2">
      <c r="A78" s="3" t="s">
        <v>58</v>
      </c>
      <c r="B78" s="5"/>
      <c r="C78" s="6"/>
      <c r="D78" s="6"/>
      <c r="E78" s="22">
        <f t="shared" si="34"/>
        <v>0</v>
      </c>
      <c r="F78" s="6"/>
      <c r="G78" s="6"/>
      <c r="H78" s="22">
        <f t="shared" si="35"/>
        <v>0</v>
      </c>
      <c r="I78" s="4"/>
      <c r="J78" s="4"/>
      <c r="K78" s="22">
        <f t="shared" si="36"/>
        <v>0</v>
      </c>
      <c r="L78" s="4"/>
      <c r="M78" s="25">
        <f t="shared" si="37"/>
        <v>0</v>
      </c>
      <c r="N78" s="25">
        <f t="shared" si="38"/>
        <v>0</v>
      </c>
    </row>
    <row r="79" spans="1:14" ht="21" customHeight="1" x14ac:dyDescent="0.2">
      <c r="A79" s="3" t="s">
        <v>66</v>
      </c>
      <c r="B79" s="6">
        <v>103.5</v>
      </c>
      <c r="C79" s="5"/>
      <c r="D79" s="5"/>
      <c r="E79" s="22">
        <f t="shared" si="34"/>
        <v>103.5</v>
      </c>
      <c r="F79" s="5"/>
      <c r="G79" s="5"/>
      <c r="H79" s="22">
        <f t="shared" si="35"/>
        <v>0</v>
      </c>
      <c r="I79" s="4"/>
      <c r="J79" s="4"/>
      <c r="K79" s="22">
        <f t="shared" si="36"/>
        <v>0</v>
      </c>
      <c r="L79" s="4"/>
      <c r="M79" s="27">
        <f t="shared" si="37"/>
        <v>0</v>
      </c>
      <c r="N79" s="25">
        <f t="shared" si="38"/>
        <v>103.5</v>
      </c>
    </row>
    <row r="80" spans="1:14" ht="21" customHeight="1" thickBot="1" x14ac:dyDescent="0.25">
      <c r="A80" s="11" t="s">
        <v>12</v>
      </c>
      <c r="B80" s="19">
        <f t="shared" ref="B80:N80" si="39">SUM(B74:B79)</f>
        <v>503.5</v>
      </c>
      <c r="C80" s="19">
        <f t="shared" si="39"/>
        <v>203</v>
      </c>
      <c r="D80" s="19">
        <f t="shared" si="39"/>
        <v>160</v>
      </c>
      <c r="E80" s="19">
        <f t="shared" si="39"/>
        <v>866.5</v>
      </c>
      <c r="F80" s="19">
        <f t="shared" si="39"/>
        <v>78</v>
      </c>
      <c r="G80" s="19">
        <f t="shared" si="39"/>
        <v>66</v>
      </c>
      <c r="H80" s="19">
        <f t="shared" si="39"/>
        <v>144</v>
      </c>
      <c r="I80" s="19">
        <f t="shared" si="39"/>
        <v>0</v>
      </c>
      <c r="J80" s="19">
        <f t="shared" si="39"/>
        <v>0</v>
      </c>
      <c r="K80" s="19">
        <f t="shared" si="39"/>
        <v>0</v>
      </c>
      <c r="L80" s="19">
        <f t="shared" si="39"/>
        <v>0</v>
      </c>
      <c r="M80" s="20">
        <f t="shared" si="39"/>
        <v>0</v>
      </c>
      <c r="N80" s="20">
        <f t="shared" si="39"/>
        <v>1010.5</v>
      </c>
    </row>
    <row r="81" spans="1:14" ht="21" customHeight="1" thickTop="1" x14ac:dyDescent="0.2"/>
    <row r="82" spans="1:14" ht="21" customHeight="1" thickBot="1" x14ac:dyDescent="0.25">
      <c r="A82" s="21" t="s">
        <v>59</v>
      </c>
      <c r="B82" s="20">
        <f>SUM(B11,B16,B28,B49,B53,B71,B80)</f>
        <v>503.5</v>
      </c>
      <c r="C82" s="20">
        <f t="shared" ref="C82:N82" si="40">SUM(C11,C16,C28,C49,C53,C71,C80)</f>
        <v>3502</v>
      </c>
      <c r="D82" s="20">
        <f t="shared" si="40"/>
        <v>2403</v>
      </c>
      <c r="E82" s="20">
        <f t="shared" si="40"/>
        <v>6408.5</v>
      </c>
      <c r="F82" s="20">
        <f t="shared" si="40"/>
        <v>4627</v>
      </c>
      <c r="G82" s="20">
        <f t="shared" si="40"/>
        <v>2878</v>
      </c>
      <c r="H82" s="20">
        <f t="shared" si="40"/>
        <v>7505</v>
      </c>
      <c r="I82" s="20">
        <f t="shared" si="40"/>
        <v>1424</v>
      </c>
      <c r="J82" s="20">
        <f t="shared" si="40"/>
        <v>2325</v>
      </c>
      <c r="K82" s="20">
        <f t="shared" si="40"/>
        <v>3749</v>
      </c>
      <c r="L82" s="20">
        <f t="shared" si="40"/>
        <v>761</v>
      </c>
      <c r="M82" s="20">
        <f t="shared" si="40"/>
        <v>761</v>
      </c>
      <c r="N82" s="20">
        <f t="shared" si="40"/>
        <v>18423.5</v>
      </c>
    </row>
    <row r="83" spans="1:14" ht="13.5" thickTop="1" x14ac:dyDescent="0.2"/>
  </sheetData>
  <phoneticPr fontId="7" type="noConversion"/>
  <printOptions horizontalCentered="1"/>
  <pageMargins left="0" right="0" top="1.1100000000000001" bottom="1" header="0.5" footer="0.5"/>
  <pageSetup scale="98" orientation="landscape" verticalDpi="1200" r:id="rId1"/>
  <headerFooter alignWithMargins="0">
    <oddHeader>&amp;CThe University of Alabama in Huntsville
&amp;A</oddHeader>
    <oddFooter>&amp;L&amp;8Office of Institutional Research
&amp;F (dlf)</oddFooter>
  </headerFooter>
  <rowBreaks count="5" manualBreakCount="5">
    <brk id="12" max="16383" man="1"/>
    <brk id="17" max="16383" man="1"/>
    <brk id="29" max="16383" man="1"/>
    <brk id="54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Summer 2015 Semester Hours</vt:lpstr>
      <vt:lpstr>'Summer 2015 Semester Hours'!Print_Titles</vt:lpstr>
    </vt:vector>
  </TitlesOfParts>
  <Company>UAH Provost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Stowers</dc:creator>
  <cp:lastModifiedBy>freesd</cp:lastModifiedBy>
  <cp:lastPrinted>2015-09-25T19:40:55Z</cp:lastPrinted>
  <dcterms:created xsi:type="dcterms:W3CDTF">2001-10-02T16:29:59Z</dcterms:created>
  <dcterms:modified xsi:type="dcterms:W3CDTF">2015-09-25T20:14:41Z</dcterms:modified>
</cp:coreProperties>
</file>