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4010" windowHeight="12450" activeTab="0"/>
  </bookViews>
  <sheets>
    <sheet name="201301 SemesterHours" sheetId="1" r:id="rId1"/>
  </sheets>
  <definedNames>
    <definedName name="_xlnm.Print_Titles" localSheetId="0">'201301 SemesterHours'!$1:$1</definedName>
  </definedNames>
  <calcPr fullCalcOnLoad="1"/>
</workbook>
</file>

<file path=xl/sharedStrings.xml><?xml version="1.0" encoding="utf-8"?>
<sst xmlns="http://schemas.openxmlformats.org/spreadsheetml/2006/main" count="83" uniqueCount="76">
  <si>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</si>
  <si>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</si>
  <si>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</si>
  <si>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</si>
  <si>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</si>
  <si>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</si>
  <si>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</si>
  <si>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</si>
  <si>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</si>
  <si>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</si>
  <si>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</si>
  <si>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</si>
  <si>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</si>
  <si>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ACC</t>
  </si>
  <si>
    <t>BLS</t>
  </si>
  <si>
    <t>ECN</t>
  </si>
  <si>
    <t>FIN</t>
  </si>
  <si>
    <t>MGT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</si>
  <si>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</si>
  <si>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</si>
  <si>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</si>
  <si>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</si>
  <si>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</si>
  <si>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</si>
  <si>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</si>
  <si>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</si>
  <si>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</si>
  <si>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</si>
  <si>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</si>
  <si>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</si>
  <si>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</si>
  <si>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</si>
  <si>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</si>
  <si>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</si>
  <si>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</si>
  <si>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</si>
  <si>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</si>
  <si>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</si>
  <si>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</si>
  <si>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</si>
  <si>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</si>
  <si>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HY</t>
  </si>
  <si>
    <t>MU</t>
  </si>
  <si>
    <t>MUA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</si>
  <si>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</si>
  <si>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</si>
  <si>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</si>
  <si>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</si>
  <si>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</si>
  <si>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</si>
  <si>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</si>
  <si>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</si>
  <si>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</si>
  <si>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</si>
  <si>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</si>
  <si>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</si>
  <si>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OTH</t>
  </si>
  <si>
    <t>HPE</t>
  </si>
  <si>
    <t>MIL</t>
  </si>
  <si>
    <t>Grand Total</t>
  </si>
  <si>
    <t>BSE</t>
  </si>
  <si>
    <t>FL</t>
  </si>
  <si>
    <t>MUJ</t>
  </si>
  <si>
    <t>GY</t>
  </si>
  <si>
    <t>GS</t>
  </si>
  <si>
    <t>CBA</t>
  </si>
  <si>
    <t>OCS</t>
  </si>
  <si>
    <t>MUX</t>
  </si>
  <si>
    <t>ESS</t>
  </si>
  <si>
    <t>ST</t>
  </si>
  <si>
    <t>IS</t>
  </si>
  <si>
    <t>MOD</t>
  </si>
  <si>
    <t>FYE</t>
  </si>
  <si>
    <t>HON</t>
  </si>
  <si>
    <t>ILC</t>
  </si>
  <si>
    <t>WS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</si>
</sst>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5" fillId="0" borderId="0" xfId="58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7" fillId="0" borderId="10" xfId="58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5" fillId="0" borderId="0" xfId="57" applyAlignment="1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Fill="1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>
      <alignment/>
      <protection/>
    </xf>
    <xf numFmtId="0" fontId="25" fillId="0" borderId="0" xfId="57" applyAlignment="1">
      <alignment horizontal="right"/>
      <protection/>
    </xf>
    <xf numFmtId="0" fontId="25" fillId="0" borderId="0" xfId="57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86" sqref="N86"/>
    </sheetView>
  </sheetViews>
  <sheetFormatPr defaultColWidth="9.140625" defaultRowHeight="12.75"/>
  <cols>
    <col min="1" max="1" width="11.7109375" style="6" bestFit="1" customWidth="1"/>
    <col min="2" max="14" width="8.7109375" style="6" customWidth="1"/>
    <col min="15" max="16384" width="9.140625" style="6" customWidth="1"/>
  </cols>
  <sheetData>
    <row r="1" spans="2:14" ht="25.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ht="12.75">
      <c r="A2" s="3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13</v>
      </c>
      <c r="B3" s="2">
        <v>0</v>
      </c>
      <c r="C3" s="2">
        <v>0</v>
      </c>
      <c r="D3" s="2">
        <v>768</v>
      </c>
      <c r="E3" s="2">
        <f aca="true" t="shared" si="0" ref="E3:E10">SUM(B3:D3)</f>
        <v>768</v>
      </c>
      <c r="F3" s="2">
        <v>471</v>
      </c>
      <c r="G3" s="2">
        <v>261</v>
      </c>
      <c r="H3" s="2">
        <f aca="true" t="shared" si="1" ref="H3:H10">SUM(F3:G3)</f>
        <v>732</v>
      </c>
      <c r="I3" s="2">
        <v>153</v>
      </c>
      <c r="J3" s="2">
        <v>303</v>
      </c>
      <c r="K3" s="2">
        <f aca="true" t="shared" si="2" ref="K3:K10">SUM(I3:J3)</f>
        <v>456</v>
      </c>
      <c r="L3" s="2">
        <v>0</v>
      </c>
      <c r="M3" s="6">
        <f aca="true" t="shared" si="3" ref="M3:M10">SUM(L3)</f>
        <v>0</v>
      </c>
      <c r="N3" s="6">
        <f>M3+K3+H3+E3</f>
        <v>1956</v>
      </c>
    </row>
    <row r="4" spans="1:14" ht="12.75">
      <c r="A4" s="5" t="s">
        <v>14</v>
      </c>
      <c r="B4" s="2">
        <v>0</v>
      </c>
      <c r="C4" s="2">
        <v>0</v>
      </c>
      <c r="D4" s="2">
        <v>249</v>
      </c>
      <c r="E4" s="2">
        <f t="shared" si="0"/>
        <v>249</v>
      </c>
      <c r="F4" s="2">
        <v>0</v>
      </c>
      <c r="G4" s="2">
        <v>327</v>
      </c>
      <c r="H4" s="2">
        <f t="shared" si="1"/>
        <v>327</v>
      </c>
      <c r="I4" s="2">
        <v>60</v>
      </c>
      <c r="J4" s="2">
        <v>0</v>
      </c>
      <c r="K4" s="2">
        <f t="shared" si="2"/>
        <v>60</v>
      </c>
      <c r="L4" s="2">
        <v>0</v>
      </c>
      <c r="M4" s="6">
        <f t="shared" si="3"/>
        <v>0</v>
      </c>
      <c r="N4" s="6">
        <f aca="true" t="shared" si="4" ref="N4:N10">M4+K4+H4+E4</f>
        <v>636</v>
      </c>
    </row>
    <row r="5" spans="1:14" ht="12.75">
      <c r="A5" s="5" t="s">
        <v>15</v>
      </c>
      <c r="B5" s="5">
        <v>0</v>
      </c>
      <c r="C5" s="5">
        <v>864</v>
      </c>
      <c r="D5" s="5">
        <v>0</v>
      </c>
      <c r="E5" s="5">
        <f t="shared" si="0"/>
        <v>864</v>
      </c>
      <c r="F5" s="5">
        <v>372</v>
      </c>
      <c r="G5" s="5">
        <v>240</v>
      </c>
      <c r="H5" s="5">
        <f t="shared" si="1"/>
        <v>612</v>
      </c>
      <c r="I5" s="5">
        <v>0</v>
      </c>
      <c r="J5" s="5">
        <v>3</v>
      </c>
      <c r="K5" s="5">
        <f t="shared" si="2"/>
        <v>3</v>
      </c>
      <c r="L5" s="5">
        <v>0</v>
      </c>
      <c r="M5" s="11">
        <f t="shared" si="3"/>
        <v>0</v>
      </c>
      <c r="N5" s="11">
        <f t="shared" si="4"/>
        <v>1479</v>
      </c>
    </row>
    <row r="6" spans="1:14" ht="15">
      <c r="A6" s="5" t="s">
        <v>16</v>
      </c>
      <c r="B6" s="5">
        <v>0</v>
      </c>
      <c r="C6" s="5">
        <v>51</v>
      </c>
      <c r="D6" s="5">
        <v>0</v>
      </c>
      <c r="E6" s="5">
        <f t="shared" si="0"/>
        <v>51</v>
      </c>
      <c r="F6" s="5">
        <v>342</v>
      </c>
      <c r="G6" s="5">
        <v>274</v>
      </c>
      <c r="H6" s="5">
        <f>SUM(F6:G6)</f>
        <v>616</v>
      </c>
      <c r="I6" s="71">
        <v>24</v>
      </c>
      <c r="J6" s="71">
        <v>114</v>
      </c>
      <c r="K6" s="5">
        <f t="shared" si="2"/>
        <v>138</v>
      </c>
      <c r="L6" s="5">
        <v>0</v>
      </c>
      <c r="M6" s="11">
        <f t="shared" si="3"/>
        <v>0</v>
      </c>
      <c r="N6" s="11">
        <f t="shared" si="4"/>
        <v>805</v>
      </c>
    </row>
    <row r="7" spans="1:14" ht="15">
      <c r="A7" s="5" t="s">
        <v>70</v>
      </c>
      <c r="B7" s="12">
        <v>0</v>
      </c>
      <c r="C7" s="12">
        <v>294</v>
      </c>
      <c r="D7" s="12">
        <v>111</v>
      </c>
      <c r="E7" s="5">
        <f t="shared" si="0"/>
        <v>405</v>
      </c>
      <c r="F7" s="12">
        <v>537</v>
      </c>
      <c r="G7" s="12">
        <v>315</v>
      </c>
      <c r="H7" s="5">
        <f t="shared" si="1"/>
        <v>852</v>
      </c>
      <c r="I7" s="12">
        <v>141</v>
      </c>
      <c r="J7" s="12">
        <v>153</v>
      </c>
      <c r="K7" s="5">
        <f t="shared" si="2"/>
        <v>294</v>
      </c>
      <c r="L7" s="5">
        <v>0</v>
      </c>
      <c r="M7" s="11">
        <f t="shared" si="3"/>
        <v>0</v>
      </c>
      <c r="N7" s="11">
        <f t="shared" si="4"/>
        <v>1551</v>
      </c>
    </row>
    <row r="8" spans="1:14" ht="15">
      <c r="A8" s="5" t="s">
        <v>17</v>
      </c>
      <c r="B8" s="5">
        <v>0</v>
      </c>
      <c r="C8" s="5">
        <v>0</v>
      </c>
      <c r="D8" s="5">
        <v>0</v>
      </c>
      <c r="E8" s="5">
        <f t="shared" si="0"/>
        <v>0</v>
      </c>
      <c r="F8" s="13">
        <v>807</v>
      </c>
      <c r="G8" s="13">
        <v>1119</v>
      </c>
      <c r="H8" s="5">
        <f t="shared" si="1"/>
        <v>1926</v>
      </c>
      <c r="I8" s="14">
        <v>195</v>
      </c>
      <c r="J8" s="14">
        <v>576</v>
      </c>
      <c r="K8" s="5">
        <f t="shared" si="2"/>
        <v>771</v>
      </c>
      <c r="L8" s="5">
        <v>0</v>
      </c>
      <c r="M8" s="11">
        <f t="shared" si="3"/>
        <v>0</v>
      </c>
      <c r="N8" s="11">
        <f t="shared" si="4"/>
        <v>2697</v>
      </c>
    </row>
    <row r="9" spans="1:14" ht="15">
      <c r="A9" s="5" t="s">
        <v>18</v>
      </c>
      <c r="B9" s="5">
        <v>0</v>
      </c>
      <c r="C9" s="5">
        <v>0</v>
      </c>
      <c r="D9" s="5">
        <v>0</v>
      </c>
      <c r="E9" s="5">
        <f t="shared" si="0"/>
        <v>0</v>
      </c>
      <c r="F9" s="15">
        <v>696</v>
      </c>
      <c r="G9" s="15">
        <v>141</v>
      </c>
      <c r="H9" s="5">
        <f t="shared" si="1"/>
        <v>837</v>
      </c>
      <c r="I9" s="16">
        <v>21</v>
      </c>
      <c r="J9" s="16">
        <v>174</v>
      </c>
      <c r="K9" s="5">
        <f t="shared" si="2"/>
        <v>195</v>
      </c>
      <c r="L9" s="5">
        <v>0</v>
      </c>
      <c r="M9" s="11">
        <f t="shared" si="3"/>
        <v>0</v>
      </c>
      <c r="N9" s="11">
        <f t="shared" si="4"/>
        <v>1032</v>
      </c>
    </row>
    <row r="10" spans="1:14" ht="15">
      <c r="A10" s="5" t="s">
        <v>19</v>
      </c>
      <c r="B10" s="17">
        <v>0</v>
      </c>
      <c r="C10" s="17">
        <v>0</v>
      </c>
      <c r="D10" s="18">
        <v>606</v>
      </c>
      <c r="E10" s="5">
        <f t="shared" si="0"/>
        <v>606</v>
      </c>
      <c r="F10" s="19">
        <v>210</v>
      </c>
      <c r="G10" s="5">
        <v>0</v>
      </c>
      <c r="H10" s="5">
        <f t="shared" si="1"/>
        <v>210</v>
      </c>
      <c r="I10" s="5">
        <v>0</v>
      </c>
      <c r="J10" s="20">
        <v>168</v>
      </c>
      <c r="K10" s="5">
        <f t="shared" si="2"/>
        <v>168</v>
      </c>
      <c r="L10" s="5">
        <v>0</v>
      </c>
      <c r="M10" s="11">
        <f t="shared" si="3"/>
        <v>0</v>
      </c>
      <c r="N10" s="11">
        <f t="shared" si="4"/>
        <v>984</v>
      </c>
    </row>
    <row r="11" spans="1:14" ht="13.5" thickBot="1">
      <c r="A11" s="9" t="s">
        <v>12</v>
      </c>
      <c r="B11" s="8">
        <f aca="true" t="shared" si="5" ref="B11:N11">SUM(B3:B10)</f>
        <v>0</v>
      </c>
      <c r="C11" s="8">
        <f t="shared" si="5"/>
        <v>1209</v>
      </c>
      <c r="D11" s="8">
        <f t="shared" si="5"/>
        <v>1734</v>
      </c>
      <c r="E11" s="8">
        <f t="shared" si="5"/>
        <v>2943</v>
      </c>
      <c r="F11" s="8">
        <f t="shared" si="5"/>
        <v>3435</v>
      </c>
      <c r="G11" s="8">
        <f t="shared" si="5"/>
        <v>2677</v>
      </c>
      <c r="H11" s="8">
        <f t="shared" si="5"/>
        <v>6112</v>
      </c>
      <c r="I11" s="8">
        <f t="shared" si="5"/>
        <v>594</v>
      </c>
      <c r="J11" s="8">
        <f t="shared" si="5"/>
        <v>1491</v>
      </c>
      <c r="K11" s="8">
        <f t="shared" si="5"/>
        <v>2085</v>
      </c>
      <c r="L11" s="8">
        <f t="shared" si="5"/>
        <v>0</v>
      </c>
      <c r="M11" s="7">
        <f t="shared" si="5"/>
        <v>0</v>
      </c>
      <c r="N11" s="7">
        <f t="shared" si="5"/>
        <v>11140</v>
      </c>
    </row>
    <row r="12" spans="1:12" ht="13.5" thickTop="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3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ht="15">
      <c r="A14" s="5" t="s">
        <v>20</v>
      </c>
      <c r="B14" s="21">
        <v>0</v>
      </c>
      <c r="C14" s="22">
        <v>28</v>
      </c>
      <c r="D14" s="22">
        <v>90</v>
      </c>
      <c r="E14" s="2">
        <f aca="true" t="shared" si="6" ref="E14:E22">SUM(B14:D14)</f>
        <v>118</v>
      </c>
      <c r="F14" s="23">
        <v>291</v>
      </c>
      <c r="G14" s="23">
        <v>434</v>
      </c>
      <c r="H14" s="2">
        <f aca="true" t="shared" si="7" ref="H14:H22">SUM(F14:G14)</f>
        <v>725</v>
      </c>
      <c r="I14" s="24">
        <v>60</v>
      </c>
      <c r="J14" s="24">
        <v>37</v>
      </c>
      <c r="K14" s="2">
        <f aca="true" t="shared" si="8" ref="K14:K22">SUM(I14:J14)</f>
        <v>97</v>
      </c>
      <c r="L14" s="2">
        <v>48</v>
      </c>
      <c r="M14" s="6">
        <f aca="true" t="shared" si="9" ref="M14:M22">SUM(L14)</f>
        <v>48</v>
      </c>
      <c r="N14" s="6">
        <f aca="true" t="shared" si="10" ref="N14:N22">M14+K14+H14+E14</f>
        <v>988</v>
      </c>
    </row>
    <row r="15" spans="1:14" ht="15">
      <c r="A15" s="5" t="s">
        <v>30</v>
      </c>
      <c r="B15" s="25">
        <v>0</v>
      </c>
      <c r="C15" s="26">
        <v>76</v>
      </c>
      <c r="D15" s="26">
        <v>108</v>
      </c>
      <c r="E15" s="2">
        <f t="shared" si="6"/>
        <v>184</v>
      </c>
      <c r="F15" s="27">
        <v>183</v>
      </c>
      <c r="G15" s="27">
        <v>360</v>
      </c>
      <c r="H15" s="2">
        <f t="shared" si="7"/>
        <v>543</v>
      </c>
      <c r="I15" s="28">
        <v>48</v>
      </c>
      <c r="J15" s="28">
        <v>27</v>
      </c>
      <c r="K15" s="2">
        <f t="shared" si="8"/>
        <v>75</v>
      </c>
      <c r="L15" s="2">
        <v>15</v>
      </c>
      <c r="M15" s="6">
        <f t="shared" si="9"/>
        <v>15</v>
      </c>
      <c r="N15" s="6">
        <f t="shared" si="10"/>
        <v>817</v>
      </c>
    </row>
    <row r="16" spans="1:14" ht="15">
      <c r="A16" s="5" t="s">
        <v>31</v>
      </c>
      <c r="B16" s="29">
        <v>0</v>
      </c>
      <c r="C16" s="30">
        <v>258</v>
      </c>
      <c r="D16" s="30">
        <v>285</v>
      </c>
      <c r="E16" s="2">
        <f t="shared" si="6"/>
        <v>543</v>
      </c>
      <c r="F16" s="31">
        <v>450</v>
      </c>
      <c r="G16" s="31">
        <v>222</v>
      </c>
      <c r="H16" s="2">
        <f t="shared" si="7"/>
        <v>672</v>
      </c>
      <c r="I16" s="32">
        <v>90</v>
      </c>
      <c r="J16" s="32">
        <v>117</v>
      </c>
      <c r="K16" s="2">
        <f t="shared" si="8"/>
        <v>207</v>
      </c>
      <c r="L16" s="2">
        <v>39</v>
      </c>
      <c r="M16" s="6">
        <f t="shared" si="9"/>
        <v>39</v>
      </c>
      <c r="N16" s="6">
        <f t="shared" si="10"/>
        <v>1461</v>
      </c>
    </row>
    <row r="17" spans="1:14" ht="15">
      <c r="A17" s="5" t="s">
        <v>24</v>
      </c>
      <c r="B17" s="33">
        <v>0</v>
      </c>
      <c r="C17" s="34">
        <v>162</v>
      </c>
      <c r="D17" s="34">
        <v>876</v>
      </c>
      <c r="E17" s="2">
        <f t="shared" si="6"/>
        <v>1038</v>
      </c>
      <c r="F17" s="35">
        <v>1137</v>
      </c>
      <c r="G17" s="35">
        <v>324</v>
      </c>
      <c r="H17" s="2">
        <f t="shared" si="7"/>
        <v>1461</v>
      </c>
      <c r="I17" s="36">
        <v>90</v>
      </c>
      <c r="J17" s="36">
        <v>282</v>
      </c>
      <c r="K17" s="2">
        <f t="shared" si="8"/>
        <v>372</v>
      </c>
      <c r="L17" s="37">
        <v>327</v>
      </c>
      <c r="M17" s="6">
        <f t="shared" si="9"/>
        <v>327</v>
      </c>
      <c r="N17" s="6">
        <f t="shared" si="10"/>
        <v>3198</v>
      </c>
    </row>
    <row r="18" spans="1:14" ht="12.75">
      <c r="A18" s="5" t="s">
        <v>25</v>
      </c>
      <c r="B18" s="2">
        <v>0</v>
      </c>
      <c r="C18" s="2">
        <v>0</v>
      </c>
      <c r="D18" s="2">
        <v>0</v>
      </c>
      <c r="E18" s="2">
        <f t="shared" si="6"/>
        <v>0</v>
      </c>
      <c r="F18" s="2">
        <v>0</v>
      </c>
      <c r="G18" s="2">
        <v>0</v>
      </c>
      <c r="H18" s="2">
        <f t="shared" si="7"/>
        <v>0</v>
      </c>
      <c r="I18" s="2">
        <v>0</v>
      </c>
      <c r="J18" s="2">
        <v>123</v>
      </c>
      <c r="K18" s="2">
        <f t="shared" si="8"/>
        <v>123</v>
      </c>
      <c r="L18" s="2">
        <v>111</v>
      </c>
      <c r="M18" s="6">
        <f t="shared" si="9"/>
        <v>111</v>
      </c>
      <c r="N18" s="6">
        <f t="shared" si="10"/>
        <v>234</v>
      </c>
    </row>
    <row r="19" spans="1:14" ht="15">
      <c r="A19" s="5" t="s">
        <v>26</v>
      </c>
      <c r="B19" s="2">
        <v>0</v>
      </c>
      <c r="C19" s="2">
        <v>0</v>
      </c>
      <c r="D19" s="2">
        <v>0</v>
      </c>
      <c r="E19" s="2">
        <f t="shared" si="6"/>
        <v>0</v>
      </c>
      <c r="F19" s="38">
        <v>789</v>
      </c>
      <c r="G19" s="38">
        <v>198</v>
      </c>
      <c r="H19" s="2">
        <f t="shared" si="7"/>
        <v>987</v>
      </c>
      <c r="I19" s="39">
        <v>174</v>
      </c>
      <c r="J19" s="39">
        <v>300</v>
      </c>
      <c r="K19" s="2">
        <f t="shared" si="8"/>
        <v>474</v>
      </c>
      <c r="L19" s="2">
        <v>120</v>
      </c>
      <c r="M19" s="6">
        <f t="shared" si="9"/>
        <v>120</v>
      </c>
      <c r="N19" s="6">
        <f t="shared" si="10"/>
        <v>1581</v>
      </c>
    </row>
    <row r="20" spans="1:14" ht="15">
      <c r="A20" s="5" t="s">
        <v>22</v>
      </c>
      <c r="B20" s="40">
        <v>0</v>
      </c>
      <c r="C20" s="41">
        <v>481</v>
      </c>
      <c r="D20" s="41">
        <v>906</v>
      </c>
      <c r="E20" s="2">
        <f t="shared" si="6"/>
        <v>1387</v>
      </c>
      <c r="F20" s="42">
        <v>1850</v>
      </c>
      <c r="G20" s="42">
        <v>1717</v>
      </c>
      <c r="H20" s="2">
        <f t="shared" si="7"/>
        <v>3567</v>
      </c>
      <c r="I20" s="43">
        <v>162</v>
      </c>
      <c r="J20" s="43">
        <v>464</v>
      </c>
      <c r="K20" s="2">
        <f t="shared" si="8"/>
        <v>626</v>
      </c>
      <c r="L20" s="2">
        <v>306</v>
      </c>
      <c r="M20" s="6">
        <f t="shared" si="9"/>
        <v>306</v>
      </c>
      <c r="N20" s="6">
        <f t="shared" si="10"/>
        <v>5886</v>
      </c>
    </row>
    <row r="21" spans="1:14" ht="12.75">
      <c r="A21" s="5" t="s">
        <v>32</v>
      </c>
      <c r="B21" s="2">
        <v>0</v>
      </c>
      <c r="C21" s="2">
        <v>0</v>
      </c>
      <c r="D21" s="2">
        <v>0</v>
      </c>
      <c r="E21" s="2">
        <f t="shared" si="6"/>
        <v>0</v>
      </c>
      <c r="F21" s="2">
        <v>0</v>
      </c>
      <c r="G21" s="2">
        <v>45</v>
      </c>
      <c r="H21" s="2">
        <f t="shared" si="7"/>
        <v>45</v>
      </c>
      <c r="I21" s="2">
        <v>0</v>
      </c>
      <c r="J21" s="2">
        <v>0</v>
      </c>
      <c r="K21" s="2">
        <f t="shared" si="8"/>
        <v>0</v>
      </c>
      <c r="L21" s="2">
        <v>0</v>
      </c>
      <c r="M21" s="6">
        <f t="shared" si="9"/>
        <v>0</v>
      </c>
      <c r="N21" s="6">
        <f t="shared" si="10"/>
        <v>45</v>
      </c>
    </row>
    <row r="22" spans="1:14" ht="12.75">
      <c r="A22" s="5" t="s">
        <v>33</v>
      </c>
      <c r="B22" s="2"/>
      <c r="C22" s="2">
        <v>0</v>
      </c>
      <c r="D22" s="2">
        <v>0</v>
      </c>
      <c r="E22" s="2">
        <f t="shared" si="6"/>
        <v>0</v>
      </c>
      <c r="F22" s="2">
        <v>0</v>
      </c>
      <c r="G22" s="2">
        <v>0</v>
      </c>
      <c r="H22" s="2">
        <f t="shared" si="7"/>
        <v>0</v>
      </c>
      <c r="I22" s="2">
        <v>9</v>
      </c>
      <c r="J22" s="2">
        <v>5</v>
      </c>
      <c r="K22" s="2">
        <f t="shared" si="8"/>
        <v>14</v>
      </c>
      <c r="L22" s="2">
        <v>3</v>
      </c>
      <c r="M22" s="6">
        <f t="shared" si="9"/>
        <v>3</v>
      </c>
      <c r="N22" s="6">
        <f t="shared" si="10"/>
        <v>17</v>
      </c>
    </row>
    <row r="23" spans="1:14" ht="13.5" thickBot="1">
      <c r="A23" s="9" t="s">
        <v>12</v>
      </c>
      <c r="B23" s="8">
        <f aca="true" t="shared" si="11" ref="B23:N23">SUM(B14:B22)</f>
        <v>0</v>
      </c>
      <c r="C23" s="8">
        <f t="shared" si="11"/>
        <v>1005</v>
      </c>
      <c r="D23" s="8">
        <f t="shared" si="11"/>
        <v>2265</v>
      </c>
      <c r="E23" s="8">
        <f t="shared" si="11"/>
        <v>3270</v>
      </c>
      <c r="F23" s="8">
        <f t="shared" si="11"/>
        <v>4700</v>
      </c>
      <c r="G23" s="8">
        <f t="shared" si="11"/>
        <v>3300</v>
      </c>
      <c r="H23" s="8">
        <f t="shared" si="11"/>
        <v>8000</v>
      </c>
      <c r="I23" s="8">
        <f t="shared" si="11"/>
        <v>633</v>
      </c>
      <c r="J23" s="8">
        <f t="shared" si="11"/>
        <v>1355</v>
      </c>
      <c r="K23" s="8">
        <f t="shared" si="11"/>
        <v>1988</v>
      </c>
      <c r="L23" s="8">
        <f t="shared" si="11"/>
        <v>969</v>
      </c>
      <c r="M23" s="7">
        <f t="shared" si="11"/>
        <v>969</v>
      </c>
      <c r="N23" s="7">
        <f t="shared" si="11"/>
        <v>14227</v>
      </c>
    </row>
    <row r="24" spans="1:12" ht="13.5" thickTop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4" ht="15">
      <c r="A26" s="5" t="s">
        <v>35</v>
      </c>
      <c r="B26" s="2">
        <v>0</v>
      </c>
      <c r="C26" s="45">
        <v>438</v>
      </c>
      <c r="D26" s="46">
        <v>0</v>
      </c>
      <c r="E26" s="2">
        <f aca="true" t="shared" si="12" ref="E26:E45">SUM(B26:D26)</f>
        <v>438</v>
      </c>
      <c r="F26" s="49">
        <v>144</v>
      </c>
      <c r="G26" s="50">
        <v>0</v>
      </c>
      <c r="H26" s="2">
        <f aca="true" t="shared" si="13" ref="H26:H45">SUM(F26:G26)</f>
        <v>144</v>
      </c>
      <c r="I26" s="52">
        <v>0</v>
      </c>
      <c r="J26" s="52">
        <v>0</v>
      </c>
      <c r="K26" s="2">
        <f aca="true" t="shared" si="14" ref="K26:K45">SUM(I26:J26)</f>
        <v>0</v>
      </c>
      <c r="L26" s="2">
        <v>0</v>
      </c>
      <c r="M26" s="6">
        <f aca="true" t="shared" si="15" ref="M26:M45">SUM(L26)</f>
        <v>0</v>
      </c>
      <c r="N26" s="6">
        <f aca="true" t="shared" si="16" ref="N26:N45">M26+K26+H26+E26</f>
        <v>582</v>
      </c>
    </row>
    <row r="27" spans="1:14" ht="15">
      <c r="A27" s="5" t="s">
        <v>36</v>
      </c>
      <c r="B27" s="2">
        <v>0</v>
      </c>
      <c r="C27" s="45">
        <v>408</v>
      </c>
      <c r="D27" s="47">
        <v>225</v>
      </c>
      <c r="E27" s="2">
        <f t="shared" si="12"/>
        <v>633</v>
      </c>
      <c r="F27" s="49">
        <v>270</v>
      </c>
      <c r="G27" s="51">
        <v>129</v>
      </c>
      <c r="H27" s="2">
        <f t="shared" si="13"/>
        <v>399</v>
      </c>
      <c r="I27" s="52">
        <v>0</v>
      </c>
      <c r="J27" s="52">
        <v>0</v>
      </c>
      <c r="K27" s="2">
        <f t="shared" si="14"/>
        <v>0</v>
      </c>
      <c r="L27" s="2">
        <v>0</v>
      </c>
      <c r="M27" s="6">
        <f t="shared" si="15"/>
        <v>0</v>
      </c>
      <c r="N27" s="6">
        <f t="shared" si="16"/>
        <v>1032</v>
      </c>
    </row>
    <row r="28" spans="1:14" ht="15">
      <c r="A28" s="5" t="s">
        <v>37</v>
      </c>
      <c r="B28" s="2">
        <v>0</v>
      </c>
      <c r="C28" s="45">
        <v>645</v>
      </c>
      <c r="D28" s="47">
        <v>207</v>
      </c>
      <c r="E28" s="2">
        <f t="shared" si="12"/>
        <v>852</v>
      </c>
      <c r="F28" s="49">
        <v>678</v>
      </c>
      <c r="G28" s="51">
        <v>69</v>
      </c>
      <c r="H28" s="2">
        <f t="shared" si="13"/>
        <v>747</v>
      </c>
      <c r="I28" s="52">
        <v>0</v>
      </c>
      <c r="J28" s="52">
        <v>0</v>
      </c>
      <c r="K28" s="2">
        <f t="shared" si="14"/>
        <v>0</v>
      </c>
      <c r="L28" s="2">
        <v>0</v>
      </c>
      <c r="M28" s="6">
        <f t="shared" si="15"/>
        <v>0</v>
      </c>
      <c r="N28" s="6">
        <f t="shared" si="16"/>
        <v>1599</v>
      </c>
    </row>
    <row r="29" spans="1:14" ht="15">
      <c r="A29" s="5" t="s">
        <v>21</v>
      </c>
      <c r="B29" s="2">
        <v>0</v>
      </c>
      <c r="C29" s="45">
        <v>183</v>
      </c>
      <c r="D29" s="46">
        <v>0</v>
      </c>
      <c r="E29" s="2">
        <f t="shared" si="12"/>
        <v>183</v>
      </c>
      <c r="F29" s="49">
        <v>263</v>
      </c>
      <c r="G29" s="51">
        <v>249</v>
      </c>
      <c r="H29" s="2">
        <f t="shared" si="13"/>
        <v>512</v>
      </c>
      <c r="I29" s="53">
        <v>33</v>
      </c>
      <c r="J29" s="53">
        <v>32</v>
      </c>
      <c r="K29" s="2">
        <f t="shared" si="14"/>
        <v>65</v>
      </c>
      <c r="L29" s="2">
        <v>0</v>
      </c>
      <c r="M29" s="6">
        <f t="shared" si="15"/>
        <v>0</v>
      </c>
      <c r="N29" s="6">
        <f t="shared" si="16"/>
        <v>760</v>
      </c>
    </row>
    <row r="30" spans="1:14" ht="15">
      <c r="A30" s="5" t="s">
        <v>38</v>
      </c>
      <c r="B30" s="2">
        <v>0</v>
      </c>
      <c r="C30" s="44">
        <v>0</v>
      </c>
      <c r="D30" s="46">
        <v>0</v>
      </c>
      <c r="E30" s="2">
        <f t="shared" si="12"/>
        <v>0</v>
      </c>
      <c r="F30" s="49">
        <v>114</v>
      </c>
      <c r="G30" s="50">
        <v>0</v>
      </c>
      <c r="H30" s="2">
        <f t="shared" si="13"/>
        <v>114</v>
      </c>
      <c r="I30" s="52">
        <v>0</v>
      </c>
      <c r="J30" s="52">
        <v>0</v>
      </c>
      <c r="K30" s="2">
        <f t="shared" si="14"/>
        <v>0</v>
      </c>
      <c r="L30" s="2">
        <v>0</v>
      </c>
      <c r="M30" s="6">
        <f t="shared" si="15"/>
        <v>0</v>
      </c>
      <c r="N30" s="6">
        <f t="shared" si="16"/>
        <v>114</v>
      </c>
    </row>
    <row r="31" spans="1:14" ht="15">
      <c r="A31" s="5" t="s">
        <v>39</v>
      </c>
      <c r="B31" s="2">
        <v>0</v>
      </c>
      <c r="C31" s="45">
        <v>1691</v>
      </c>
      <c r="D31" s="47">
        <v>1623</v>
      </c>
      <c r="E31" s="2">
        <f t="shared" si="12"/>
        <v>3314</v>
      </c>
      <c r="F31" s="49">
        <v>719</v>
      </c>
      <c r="G31" s="51">
        <v>405</v>
      </c>
      <c r="H31" s="2">
        <f t="shared" si="13"/>
        <v>1124</v>
      </c>
      <c r="I31" s="53">
        <v>117</v>
      </c>
      <c r="J31" s="53">
        <v>129</v>
      </c>
      <c r="K31" s="2">
        <f t="shared" si="14"/>
        <v>246</v>
      </c>
      <c r="L31" s="2">
        <v>0</v>
      </c>
      <c r="M31" s="6">
        <f t="shared" si="15"/>
        <v>0</v>
      </c>
      <c r="N31" s="6">
        <f t="shared" si="16"/>
        <v>4684</v>
      </c>
    </row>
    <row r="32" spans="1:14" ht="15">
      <c r="A32" s="5" t="s">
        <v>40</v>
      </c>
      <c r="B32" s="2">
        <v>0</v>
      </c>
      <c r="C32" s="44">
        <v>0</v>
      </c>
      <c r="D32" s="46">
        <v>0</v>
      </c>
      <c r="E32" s="2">
        <f t="shared" si="12"/>
        <v>0</v>
      </c>
      <c r="F32" s="48">
        <v>0</v>
      </c>
      <c r="G32" s="51">
        <v>36</v>
      </c>
      <c r="H32" s="2">
        <f t="shared" si="13"/>
        <v>36</v>
      </c>
      <c r="I32" s="53">
        <v>21</v>
      </c>
      <c r="J32" s="52">
        <v>0</v>
      </c>
      <c r="K32" s="2">
        <f t="shared" si="14"/>
        <v>21</v>
      </c>
      <c r="L32" s="2">
        <v>0</v>
      </c>
      <c r="M32" s="6">
        <f t="shared" si="15"/>
        <v>0</v>
      </c>
      <c r="N32" s="6">
        <f t="shared" si="16"/>
        <v>57</v>
      </c>
    </row>
    <row r="33" spans="1:14" ht="15">
      <c r="A33" s="5" t="s">
        <v>61</v>
      </c>
      <c r="B33" s="2">
        <v>0</v>
      </c>
      <c r="C33" s="45">
        <v>492</v>
      </c>
      <c r="D33" s="47">
        <v>303</v>
      </c>
      <c r="E33" s="2">
        <f t="shared" si="12"/>
        <v>795</v>
      </c>
      <c r="F33" s="49">
        <v>309</v>
      </c>
      <c r="G33" s="51">
        <v>60</v>
      </c>
      <c r="H33" s="2">
        <f t="shared" si="13"/>
        <v>369</v>
      </c>
      <c r="I33" s="52">
        <v>0</v>
      </c>
      <c r="J33" s="52">
        <v>0</v>
      </c>
      <c r="K33" s="2">
        <f t="shared" si="14"/>
        <v>0</v>
      </c>
      <c r="L33" s="2">
        <v>0</v>
      </c>
      <c r="M33" s="6">
        <f t="shared" si="15"/>
        <v>0</v>
      </c>
      <c r="N33" s="6">
        <f t="shared" si="16"/>
        <v>1164</v>
      </c>
    </row>
    <row r="34" spans="1:14" ht="15">
      <c r="A34" s="5" t="s">
        <v>64</v>
      </c>
      <c r="B34" s="2">
        <v>0</v>
      </c>
      <c r="C34" s="45">
        <v>18</v>
      </c>
      <c r="D34" s="46">
        <v>0</v>
      </c>
      <c r="E34" s="2">
        <f>SUM(B34:D34)</f>
        <v>18</v>
      </c>
      <c r="F34" s="48">
        <v>0</v>
      </c>
      <c r="G34" s="51">
        <v>30</v>
      </c>
      <c r="H34" s="2">
        <f t="shared" si="13"/>
        <v>30</v>
      </c>
      <c r="I34" s="52">
        <v>0</v>
      </c>
      <c r="J34" s="52">
        <v>0</v>
      </c>
      <c r="K34" s="2">
        <f t="shared" si="14"/>
        <v>0</v>
      </c>
      <c r="L34" s="2">
        <v>0</v>
      </c>
      <c r="M34" s="6">
        <f t="shared" si="15"/>
        <v>0</v>
      </c>
      <c r="N34" s="6">
        <f t="shared" si="16"/>
        <v>48</v>
      </c>
    </row>
    <row r="35" spans="1:14" ht="15">
      <c r="A35" s="5" t="s">
        <v>63</v>
      </c>
      <c r="B35" s="2">
        <v>0</v>
      </c>
      <c r="C35" s="45">
        <v>135</v>
      </c>
      <c r="D35" s="46">
        <v>0</v>
      </c>
      <c r="E35" s="2">
        <f t="shared" si="12"/>
        <v>135</v>
      </c>
      <c r="F35" s="48">
        <v>0</v>
      </c>
      <c r="G35" s="50">
        <v>0</v>
      </c>
      <c r="H35" s="2">
        <f t="shared" si="13"/>
        <v>0</v>
      </c>
      <c r="I35" s="52">
        <v>0</v>
      </c>
      <c r="J35" s="52">
        <v>0</v>
      </c>
      <c r="K35" s="2">
        <f t="shared" si="14"/>
        <v>0</v>
      </c>
      <c r="L35" s="2">
        <v>0</v>
      </c>
      <c r="M35" s="6">
        <f t="shared" si="15"/>
        <v>0</v>
      </c>
      <c r="N35" s="6">
        <f t="shared" si="16"/>
        <v>135</v>
      </c>
    </row>
    <row r="36" spans="1:14" ht="15">
      <c r="A36" s="5" t="s">
        <v>41</v>
      </c>
      <c r="B36" s="2">
        <v>0</v>
      </c>
      <c r="C36" s="45">
        <v>1236</v>
      </c>
      <c r="D36" s="47">
        <v>240</v>
      </c>
      <c r="E36" s="2">
        <f t="shared" si="12"/>
        <v>1476</v>
      </c>
      <c r="F36" s="49">
        <v>162</v>
      </c>
      <c r="G36" s="51">
        <v>165</v>
      </c>
      <c r="H36" s="2">
        <f t="shared" si="13"/>
        <v>327</v>
      </c>
      <c r="I36" s="53">
        <v>57</v>
      </c>
      <c r="J36" s="53">
        <v>81</v>
      </c>
      <c r="K36" s="2">
        <f t="shared" si="14"/>
        <v>138</v>
      </c>
      <c r="L36" s="2">
        <v>0</v>
      </c>
      <c r="M36" s="6">
        <f t="shared" si="15"/>
        <v>0</v>
      </c>
      <c r="N36" s="6">
        <f t="shared" si="16"/>
        <v>1941</v>
      </c>
    </row>
    <row r="37" spans="1:14" ht="15">
      <c r="A37" s="5" t="s">
        <v>42</v>
      </c>
      <c r="B37" s="2">
        <v>0</v>
      </c>
      <c r="C37" s="45">
        <v>721</v>
      </c>
      <c r="D37" s="47">
        <v>44</v>
      </c>
      <c r="E37" s="2">
        <f t="shared" si="12"/>
        <v>765</v>
      </c>
      <c r="F37" s="49">
        <v>78</v>
      </c>
      <c r="G37" s="51">
        <v>25</v>
      </c>
      <c r="H37" s="2">
        <f t="shared" si="13"/>
        <v>103</v>
      </c>
      <c r="I37" s="52">
        <v>0</v>
      </c>
      <c r="J37" s="52">
        <v>0</v>
      </c>
      <c r="K37" s="2">
        <f t="shared" si="14"/>
        <v>0</v>
      </c>
      <c r="L37" s="2">
        <v>0</v>
      </c>
      <c r="M37" s="6">
        <f t="shared" si="15"/>
        <v>0</v>
      </c>
      <c r="N37" s="6">
        <f t="shared" si="16"/>
        <v>868</v>
      </c>
    </row>
    <row r="38" spans="1:14" ht="15">
      <c r="A38" s="5" t="s">
        <v>43</v>
      </c>
      <c r="B38" s="2">
        <v>0</v>
      </c>
      <c r="C38" s="45">
        <v>48.5</v>
      </c>
      <c r="D38" s="47">
        <v>30</v>
      </c>
      <c r="E38" s="2">
        <f t="shared" si="12"/>
        <v>78.5</v>
      </c>
      <c r="F38" s="48">
        <v>0</v>
      </c>
      <c r="G38" s="51">
        <v>28.5</v>
      </c>
      <c r="H38" s="2">
        <f t="shared" si="13"/>
        <v>28.5</v>
      </c>
      <c r="I38" s="52">
        <v>0</v>
      </c>
      <c r="J38" s="52">
        <v>0</v>
      </c>
      <c r="K38" s="2">
        <f t="shared" si="14"/>
        <v>0</v>
      </c>
      <c r="L38" s="2">
        <v>0</v>
      </c>
      <c r="M38" s="6">
        <f t="shared" si="15"/>
        <v>0</v>
      </c>
      <c r="N38" s="6">
        <f t="shared" si="16"/>
        <v>107</v>
      </c>
    </row>
    <row r="39" spans="1:14" ht="15">
      <c r="A39" s="5" t="s">
        <v>62</v>
      </c>
      <c r="B39" s="2">
        <v>0</v>
      </c>
      <c r="C39" s="44">
        <v>7</v>
      </c>
      <c r="D39" s="47">
        <v>1.5</v>
      </c>
      <c r="E39" s="2">
        <f t="shared" si="12"/>
        <v>8.5</v>
      </c>
      <c r="F39" s="49">
        <v>4</v>
      </c>
      <c r="G39" s="51">
        <v>1.5</v>
      </c>
      <c r="H39" s="2">
        <f t="shared" si="13"/>
        <v>5.5</v>
      </c>
      <c r="I39" s="52">
        <v>0</v>
      </c>
      <c r="J39" s="52">
        <v>0</v>
      </c>
      <c r="K39" s="2">
        <f t="shared" si="14"/>
        <v>0</v>
      </c>
      <c r="L39" s="2">
        <v>0</v>
      </c>
      <c r="M39" s="6">
        <f t="shared" si="15"/>
        <v>0</v>
      </c>
      <c r="N39" s="6">
        <f t="shared" si="16"/>
        <v>14</v>
      </c>
    </row>
    <row r="40" spans="1:14" ht="15">
      <c r="A40" s="5" t="s">
        <v>67</v>
      </c>
      <c r="B40" s="2">
        <v>0</v>
      </c>
      <c r="C40" s="54">
        <v>0</v>
      </c>
      <c r="D40" s="46">
        <v>0</v>
      </c>
      <c r="E40" s="2">
        <f t="shared" si="12"/>
        <v>0</v>
      </c>
      <c r="F40" s="49">
        <v>132.5</v>
      </c>
      <c r="G40" s="50">
        <v>0</v>
      </c>
      <c r="H40" s="2">
        <f t="shared" si="13"/>
        <v>132.5</v>
      </c>
      <c r="I40" s="52">
        <v>0</v>
      </c>
      <c r="J40" s="52">
        <v>0</v>
      </c>
      <c r="K40" s="2">
        <f t="shared" si="14"/>
        <v>0</v>
      </c>
      <c r="L40" s="2">
        <v>0</v>
      </c>
      <c r="M40" s="6">
        <f t="shared" si="15"/>
        <v>0</v>
      </c>
      <c r="N40" s="6">
        <f t="shared" si="16"/>
        <v>132.5</v>
      </c>
    </row>
    <row r="41" spans="1:14" ht="15">
      <c r="A41" s="5" t="s">
        <v>44</v>
      </c>
      <c r="B41" s="2">
        <v>0</v>
      </c>
      <c r="C41" s="45">
        <v>459</v>
      </c>
      <c r="D41" s="47">
        <v>354</v>
      </c>
      <c r="E41" s="2">
        <f t="shared" si="12"/>
        <v>813</v>
      </c>
      <c r="F41" s="49">
        <v>186</v>
      </c>
      <c r="G41" s="51">
        <v>39</v>
      </c>
      <c r="H41" s="2">
        <f t="shared" si="13"/>
        <v>225</v>
      </c>
      <c r="I41" s="52">
        <v>0</v>
      </c>
      <c r="J41" s="52">
        <v>0</v>
      </c>
      <c r="K41" s="2">
        <f t="shared" si="14"/>
        <v>0</v>
      </c>
      <c r="L41" s="2">
        <v>0</v>
      </c>
      <c r="M41" s="6">
        <f t="shared" si="15"/>
        <v>0</v>
      </c>
      <c r="N41" s="6">
        <f t="shared" si="16"/>
        <v>1038</v>
      </c>
    </row>
    <row r="42" spans="1:14" ht="15">
      <c r="A42" s="5" t="s">
        <v>45</v>
      </c>
      <c r="B42" s="2">
        <v>0</v>
      </c>
      <c r="C42" s="45">
        <v>327</v>
      </c>
      <c r="D42" s="47">
        <v>57</v>
      </c>
      <c r="E42" s="2">
        <f t="shared" si="12"/>
        <v>384</v>
      </c>
      <c r="F42" s="49">
        <v>168</v>
      </c>
      <c r="G42" s="51">
        <v>103</v>
      </c>
      <c r="H42" s="2">
        <f t="shared" si="13"/>
        <v>271</v>
      </c>
      <c r="I42" s="53">
        <v>30</v>
      </c>
      <c r="J42" s="53">
        <v>84</v>
      </c>
      <c r="K42" s="2">
        <f t="shared" si="14"/>
        <v>114</v>
      </c>
      <c r="L42" s="2">
        <v>0</v>
      </c>
      <c r="M42" s="6">
        <f t="shared" si="15"/>
        <v>0</v>
      </c>
      <c r="N42" s="6">
        <f t="shared" si="16"/>
        <v>769</v>
      </c>
    </row>
    <row r="43" spans="1:14" ht="15">
      <c r="A43" s="5" t="s">
        <v>28</v>
      </c>
      <c r="B43" s="2">
        <v>0</v>
      </c>
      <c r="C43" s="45">
        <v>816</v>
      </c>
      <c r="D43" s="47">
        <v>402</v>
      </c>
      <c r="E43" s="2">
        <f t="shared" si="12"/>
        <v>1218</v>
      </c>
      <c r="F43" s="49">
        <v>649</v>
      </c>
      <c r="G43" s="51">
        <v>104</v>
      </c>
      <c r="H43" s="2">
        <f t="shared" si="13"/>
        <v>753</v>
      </c>
      <c r="I43" s="53">
        <v>51</v>
      </c>
      <c r="J43" s="53">
        <v>41</v>
      </c>
      <c r="K43" s="2">
        <f t="shared" si="14"/>
        <v>92</v>
      </c>
      <c r="L43" s="2">
        <v>0</v>
      </c>
      <c r="M43" s="6">
        <f t="shared" si="15"/>
        <v>0</v>
      </c>
      <c r="N43" s="6">
        <f t="shared" si="16"/>
        <v>2063</v>
      </c>
    </row>
    <row r="44" spans="1:14" ht="15">
      <c r="A44" s="5" t="s">
        <v>46</v>
      </c>
      <c r="B44" s="2">
        <v>0</v>
      </c>
      <c r="C44" s="45">
        <v>741</v>
      </c>
      <c r="D44" s="47">
        <v>216</v>
      </c>
      <c r="E44" s="2">
        <f t="shared" si="12"/>
        <v>957</v>
      </c>
      <c r="F44" s="49">
        <v>262</v>
      </c>
      <c r="G44" s="51">
        <v>48</v>
      </c>
      <c r="H44" s="2">
        <f t="shared" si="13"/>
        <v>310</v>
      </c>
      <c r="I44" s="52">
        <v>0</v>
      </c>
      <c r="J44" s="52">
        <v>0</v>
      </c>
      <c r="K44" s="2">
        <f t="shared" si="14"/>
        <v>0</v>
      </c>
      <c r="L44" s="2">
        <v>0</v>
      </c>
      <c r="M44" s="6">
        <f t="shared" si="15"/>
        <v>0</v>
      </c>
      <c r="N44" s="6">
        <f t="shared" si="16"/>
        <v>1267</v>
      </c>
    </row>
    <row r="45" spans="1:14" ht="15">
      <c r="A45" s="5" t="s">
        <v>75</v>
      </c>
      <c r="B45" s="2">
        <v>0</v>
      </c>
      <c r="C45" s="45">
        <v>0</v>
      </c>
      <c r="D45" s="47">
        <v>81</v>
      </c>
      <c r="E45" s="2">
        <f t="shared" si="12"/>
        <v>81</v>
      </c>
      <c r="F45" s="48">
        <v>0</v>
      </c>
      <c r="G45" s="50">
        <v>0</v>
      </c>
      <c r="H45" s="2">
        <f t="shared" si="13"/>
        <v>0</v>
      </c>
      <c r="I45" s="52">
        <v>0</v>
      </c>
      <c r="J45" s="52">
        <v>0</v>
      </c>
      <c r="K45" s="2">
        <f t="shared" si="14"/>
        <v>0</v>
      </c>
      <c r="L45" s="2">
        <v>0</v>
      </c>
      <c r="M45" s="10">
        <f t="shared" si="15"/>
        <v>0</v>
      </c>
      <c r="N45" s="6">
        <f t="shared" si="16"/>
        <v>81</v>
      </c>
    </row>
    <row r="46" spans="1:14" ht="13.5" thickBot="1">
      <c r="A46" s="9" t="s">
        <v>12</v>
      </c>
      <c r="B46" s="8">
        <f>SUM(B26:B45)</f>
        <v>0</v>
      </c>
      <c r="C46" s="8">
        <f>SUM(C26:C45)</f>
        <v>8365.5</v>
      </c>
      <c r="D46" s="8">
        <f>SUM(D26:D44)</f>
        <v>3702.5</v>
      </c>
      <c r="E46" s="8">
        <f aca="true" t="shared" si="17" ref="E46:N46">SUM(E26:E45)</f>
        <v>12149</v>
      </c>
      <c r="F46" s="8">
        <f t="shared" si="17"/>
        <v>4138.5</v>
      </c>
      <c r="G46" s="8">
        <f t="shared" si="17"/>
        <v>1492</v>
      </c>
      <c r="H46" s="8">
        <f t="shared" si="17"/>
        <v>5630.5</v>
      </c>
      <c r="I46" s="8">
        <f t="shared" si="17"/>
        <v>309</v>
      </c>
      <c r="J46" s="8">
        <f t="shared" si="17"/>
        <v>367</v>
      </c>
      <c r="K46" s="8">
        <f t="shared" si="17"/>
        <v>676</v>
      </c>
      <c r="L46" s="8">
        <f t="shared" si="17"/>
        <v>0</v>
      </c>
      <c r="M46" s="7">
        <f t="shared" si="17"/>
        <v>0</v>
      </c>
      <c r="N46" s="7">
        <f t="shared" si="17"/>
        <v>18455.5</v>
      </c>
    </row>
    <row r="47" spans="1:12" ht="13.5" thickTop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3" t="s">
        <v>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4" ht="15">
      <c r="A49" s="5" t="s">
        <v>27</v>
      </c>
      <c r="B49" s="56">
        <v>0</v>
      </c>
      <c r="C49" s="55">
        <v>0</v>
      </c>
      <c r="D49" s="56">
        <v>78</v>
      </c>
      <c r="E49" s="2">
        <f>SUM(B49:D49)</f>
        <v>78</v>
      </c>
      <c r="F49" s="2">
        <v>3935</v>
      </c>
      <c r="G49" s="57">
        <v>3260</v>
      </c>
      <c r="H49" s="57">
        <f>SUM(F49:G49)</f>
        <v>7195</v>
      </c>
      <c r="I49" s="58">
        <v>3</v>
      </c>
      <c r="J49" s="58">
        <v>1170</v>
      </c>
      <c r="K49" s="2">
        <f>SUM(I49:J49)</f>
        <v>1173</v>
      </c>
      <c r="L49" s="2">
        <v>193</v>
      </c>
      <c r="M49" s="6">
        <f>SUM(L49)</f>
        <v>193</v>
      </c>
      <c r="N49" s="6">
        <f>M49+K49+H49+E49</f>
        <v>8639</v>
      </c>
    </row>
    <row r="50" spans="1:14" ht="13.5" thickBot="1">
      <c r="A50" s="9" t="s">
        <v>12</v>
      </c>
      <c r="B50" s="8">
        <f>SUM(B49)</f>
        <v>0</v>
      </c>
      <c r="C50" s="8">
        <f>SUM(C49)</f>
        <v>0</v>
      </c>
      <c r="D50" s="8">
        <f>SUM(D49)</f>
        <v>78</v>
      </c>
      <c r="E50" s="8">
        <f>SUM(E49)</f>
        <v>78</v>
      </c>
      <c r="F50" s="8">
        <f aca="true" t="shared" si="18" ref="F50:N50">SUM(F49)</f>
        <v>3935</v>
      </c>
      <c r="G50" s="8">
        <f t="shared" si="18"/>
        <v>3260</v>
      </c>
      <c r="H50" s="8">
        <f t="shared" si="18"/>
        <v>7195</v>
      </c>
      <c r="I50" s="8">
        <f t="shared" si="18"/>
        <v>3</v>
      </c>
      <c r="J50" s="8">
        <f t="shared" si="18"/>
        <v>1170</v>
      </c>
      <c r="K50" s="8">
        <f t="shared" si="18"/>
        <v>1173</v>
      </c>
      <c r="L50" s="8">
        <f t="shared" si="18"/>
        <v>193</v>
      </c>
      <c r="M50" s="7">
        <f t="shared" si="18"/>
        <v>193</v>
      </c>
      <c r="N50" s="7">
        <f t="shared" si="18"/>
        <v>8639</v>
      </c>
    </row>
    <row r="51" spans="1:12" ht="13.5" thickTop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3" t="s">
        <v>47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4" ht="15">
      <c r="A53" s="5" t="s">
        <v>48</v>
      </c>
      <c r="B53" s="59">
        <v>0</v>
      </c>
      <c r="C53" s="60">
        <v>56</v>
      </c>
      <c r="D53" s="59">
        <v>0</v>
      </c>
      <c r="E53" s="2">
        <f aca="true" t="shared" si="19" ref="E53:E65">SUM(B53:D53)</f>
        <v>56</v>
      </c>
      <c r="F53" s="62">
        <v>27</v>
      </c>
      <c r="G53" s="61">
        <v>0</v>
      </c>
      <c r="H53" s="2">
        <f aca="true" t="shared" si="20" ref="H53:H65">SUM(F53:G53)</f>
        <v>27</v>
      </c>
      <c r="I53" s="63">
        <v>0</v>
      </c>
      <c r="J53" s="63">
        <v>0</v>
      </c>
      <c r="K53" s="2">
        <f aca="true" t="shared" si="21" ref="K53:K65">SUM(I53:J53)</f>
        <v>0</v>
      </c>
      <c r="L53" s="65">
        <v>0</v>
      </c>
      <c r="M53" s="6">
        <f aca="true" t="shared" si="22" ref="M53:M65">SUM(L53)</f>
        <v>0</v>
      </c>
      <c r="N53" s="6">
        <f aca="true" t="shared" si="23" ref="N53:N65">M53+K53+H53+E53</f>
        <v>83</v>
      </c>
    </row>
    <row r="54" spans="1:14" ht="15">
      <c r="A54" s="5" t="s">
        <v>49</v>
      </c>
      <c r="B54" s="59">
        <v>0</v>
      </c>
      <c r="C54" s="59">
        <v>0</v>
      </c>
      <c r="D54" s="59">
        <v>0</v>
      </c>
      <c r="E54" s="2">
        <f t="shared" si="19"/>
        <v>0</v>
      </c>
      <c r="F54" s="61">
        <v>0</v>
      </c>
      <c r="G54" s="62">
        <v>15</v>
      </c>
      <c r="H54" s="2">
        <f t="shared" si="20"/>
        <v>15</v>
      </c>
      <c r="I54" s="64">
        <v>48</v>
      </c>
      <c r="J54" s="64">
        <v>189</v>
      </c>
      <c r="K54" s="2">
        <f t="shared" si="21"/>
        <v>237</v>
      </c>
      <c r="L54" s="66">
        <v>54</v>
      </c>
      <c r="M54" s="6">
        <f t="shared" si="22"/>
        <v>54</v>
      </c>
      <c r="N54" s="6">
        <f t="shared" si="23"/>
        <v>306</v>
      </c>
    </row>
    <row r="55" spans="1:14" ht="15">
      <c r="A55" s="5" t="s">
        <v>60</v>
      </c>
      <c r="B55" s="59">
        <v>0</v>
      </c>
      <c r="C55" s="59">
        <v>0</v>
      </c>
      <c r="D55" s="59">
        <v>0</v>
      </c>
      <c r="E55" s="2">
        <f t="shared" si="19"/>
        <v>0</v>
      </c>
      <c r="F55" s="61">
        <v>0</v>
      </c>
      <c r="G55" s="61">
        <v>0</v>
      </c>
      <c r="H55" s="2">
        <f t="shared" si="20"/>
        <v>0</v>
      </c>
      <c r="I55" s="63">
        <v>0</v>
      </c>
      <c r="J55" s="63">
        <v>0</v>
      </c>
      <c r="K55" s="2">
        <f t="shared" si="21"/>
        <v>0</v>
      </c>
      <c r="L55" s="66">
        <v>114</v>
      </c>
      <c r="M55" s="6">
        <f t="shared" si="22"/>
        <v>114</v>
      </c>
      <c r="N55" s="6">
        <f t="shared" si="23"/>
        <v>114</v>
      </c>
    </row>
    <row r="56" spans="1:14" ht="15">
      <c r="A56" s="5" t="s">
        <v>50</v>
      </c>
      <c r="B56" s="59">
        <v>0</v>
      </c>
      <c r="C56" s="60">
        <v>1426</v>
      </c>
      <c r="D56" s="60">
        <v>925</v>
      </c>
      <c r="E56" s="2">
        <f t="shared" si="19"/>
        <v>2351</v>
      </c>
      <c r="F56" s="62">
        <v>729</v>
      </c>
      <c r="G56" s="62">
        <v>628</v>
      </c>
      <c r="H56" s="2">
        <f t="shared" si="20"/>
        <v>1357</v>
      </c>
      <c r="I56" s="64">
        <v>135</v>
      </c>
      <c r="J56" s="64">
        <v>267</v>
      </c>
      <c r="K56" s="2">
        <f t="shared" si="21"/>
        <v>402</v>
      </c>
      <c r="L56" s="65">
        <v>0</v>
      </c>
      <c r="M56" s="6">
        <f t="shared" si="22"/>
        <v>0</v>
      </c>
      <c r="N56" s="6">
        <f t="shared" si="23"/>
        <v>4110</v>
      </c>
    </row>
    <row r="57" spans="1:14" ht="15">
      <c r="A57" s="5" t="s">
        <v>51</v>
      </c>
      <c r="B57" s="59">
        <v>0</v>
      </c>
      <c r="C57" s="60">
        <v>1843</v>
      </c>
      <c r="D57" s="60">
        <v>247</v>
      </c>
      <c r="E57" s="2">
        <f t="shared" si="19"/>
        <v>2090</v>
      </c>
      <c r="F57" s="62">
        <v>620</v>
      </c>
      <c r="G57" s="62">
        <v>34</v>
      </c>
      <c r="H57" s="2">
        <f t="shared" si="20"/>
        <v>654</v>
      </c>
      <c r="I57" s="64">
        <v>24</v>
      </c>
      <c r="J57" s="64">
        <v>81</v>
      </c>
      <c r="K57" s="2">
        <f t="shared" si="21"/>
        <v>105</v>
      </c>
      <c r="L57" s="66">
        <v>64</v>
      </c>
      <c r="M57" s="6">
        <f t="shared" si="22"/>
        <v>64</v>
      </c>
      <c r="N57" s="6">
        <f t="shared" si="23"/>
        <v>2913</v>
      </c>
    </row>
    <row r="58" spans="1:14" ht="15">
      <c r="A58" s="5" t="s">
        <v>23</v>
      </c>
      <c r="B58" s="59">
        <v>0</v>
      </c>
      <c r="C58" s="60">
        <v>645</v>
      </c>
      <c r="D58" s="60">
        <v>300</v>
      </c>
      <c r="E58" s="2">
        <f t="shared" si="19"/>
        <v>945</v>
      </c>
      <c r="F58" s="62">
        <v>534</v>
      </c>
      <c r="G58" s="62">
        <v>318</v>
      </c>
      <c r="H58" s="2">
        <f t="shared" si="20"/>
        <v>852</v>
      </c>
      <c r="I58" s="64">
        <v>183</v>
      </c>
      <c r="J58" s="64">
        <v>372</v>
      </c>
      <c r="K58" s="2">
        <f t="shared" si="21"/>
        <v>555</v>
      </c>
      <c r="L58" s="66">
        <v>84</v>
      </c>
      <c r="M58" s="6">
        <f t="shared" si="22"/>
        <v>84</v>
      </c>
      <c r="N58" s="6">
        <f t="shared" si="23"/>
        <v>2436</v>
      </c>
    </row>
    <row r="59" spans="1:14" ht="15">
      <c r="A59" s="5" t="s">
        <v>68</v>
      </c>
      <c r="B59" s="59">
        <v>0</v>
      </c>
      <c r="C59" s="60">
        <v>272</v>
      </c>
      <c r="D59" s="59">
        <v>0</v>
      </c>
      <c r="E59" s="2">
        <f t="shared" si="19"/>
        <v>272</v>
      </c>
      <c r="F59" s="62">
        <v>117</v>
      </c>
      <c r="G59" s="62">
        <v>90</v>
      </c>
      <c r="H59" s="2">
        <f t="shared" si="20"/>
        <v>207</v>
      </c>
      <c r="I59" s="64">
        <v>18</v>
      </c>
      <c r="J59" s="64">
        <v>42</v>
      </c>
      <c r="K59" s="2">
        <f t="shared" si="21"/>
        <v>60</v>
      </c>
      <c r="L59" s="66">
        <v>1</v>
      </c>
      <c r="M59" s="6">
        <f t="shared" si="22"/>
        <v>1</v>
      </c>
      <c r="N59" s="6">
        <f t="shared" si="23"/>
        <v>540</v>
      </c>
    </row>
    <row r="60" spans="1:14" ht="15">
      <c r="A60" s="5" t="s">
        <v>52</v>
      </c>
      <c r="B60" s="60">
        <v>288</v>
      </c>
      <c r="C60" s="60">
        <v>2924</v>
      </c>
      <c r="D60" s="60">
        <v>1730</v>
      </c>
      <c r="E60" s="2">
        <f t="shared" si="19"/>
        <v>4942</v>
      </c>
      <c r="F60" s="62">
        <v>285</v>
      </c>
      <c r="G60" s="62">
        <v>486</v>
      </c>
      <c r="H60" s="2">
        <f t="shared" si="20"/>
        <v>771</v>
      </c>
      <c r="I60" s="64">
        <v>141</v>
      </c>
      <c r="J60" s="64">
        <v>99</v>
      </c>
      <c r="K60" s="2">
        <f t="shared" si="21"/>
        <v>240</v>
      </c>
      <c r="L60" s="66">
        <v>33</v>
      </c>
      <c r="M60" s="6">
        <f t="shared" si="22"/>
        <v>33</v>
      </c>
      <c r="N60" s="6">
        <f t="shared" si="23"/>
        <v>5986</v>
      </c>
    </row>
    <row r="61" spans="1:14" ht="15">
      <c r="A61" s="5" t="s">
        <v>71</v>
      </c>
      <c r="B61" s="59">
        <v>0</v>
      </c>
      <c r="C61" s="59">
        <v>0</v>
      </c>
      <c r="D61" s="59">
        <v>0</v>
      </c>
      <c r="E61" s="2">
        <f t="shared" si="19"/>
        <v>0</v>
      </c>
      <c r="F61" s="61">
        <v>0</v>
      </c>
      <c r="G61" s="61">
        <v>0</v>
      </c>
      <c r="H61" s="2">
        <f t="shared" si="20"/>
        <v>0</v>
      </c>
      <c r="I61" s="63">
        <v>0</v>
      </c>
      <c r="J61" s="64">
        <v>12</v>
      </c>
      <c r="K61" s="2">
        <f t="shared" si="21"/>
        <v>12</v>
      </c>
      <c r="L61" s="66">
        <v>9</v>
      </c>
      <c r="M61" s="6">
        <f t="shared" si="22"/>
        <v>9</v>
      </c>
      <c r="N61" s="6">
        <f t="shared" si="23"/>
        <v>21</v>
      </c>
    </row>
    <row r="62" spans="1:14" ht="15">
      <c r="A62" s="5" t="s">
        <v>53</v>
      </c>
      <c r="B62" s="59">
        <v>0</v>
      </c>
      <c r="C62" s="59">
        <v>0</v>
      </c>
      <c r="D62" s="59">
        <v>0</v>
      </c>
      <c r="E62" s="2">
        <f t="shared" si="19"/>
        <v>0</v>
      </c>
      <c r="F62" s="61">
        <v>0</v>
      </c>
      <c r="G62" s="61">
        <v>0</v>
      </c>
      <c r="H62" s="2">
        <f t="shared" si="20"/>
        <v>0</v>
      </c>
      <c r="I62" s="63">
        <v>0</v>
      </c>
      <c r="J62" s="63">
        <v>0</v>
      </c>
      <c r="K62" s="2">
        <f t="shared" si="21"/>
        <v>0</v>
      </c>
      <c r="L62" s="66">
        <v>36</v>
      </c>
      <c r="M62" s="6">
        <f t="shared" si="22"/>
        <v>36</v>
      </c>
      <c r="N62" s="6">
        <f t="shared" si="23"/>
        <v>36</v>
      </c>
    </row>
    <row r="63" spans="1:14" ht="15">
      <c r="A63" s="5" t="s">
        <v>54</v>
      </c>
      <c r="B63" s="59">
        <v>0</v>
      </c>
      <c r="C63" s="59">
        <v>0</v>
      </c>
      <c r="D63" s="59">
        <v>0</v>
      </c>
      <c r="E63" s="2">
        <f t="shared" si="19"/>
        <v>0</v>
      </c>
      <c r="F63" s="62">
        <v>30</v>
      </c>
      <c r="G63" s="62">
        <v>3</v>
      </c>
      <c r="H63" s="2">
        <f t="shared" si="20"/>
        <v>33</v>
      </c>
      <c r="I63" s="63">
        <v>0</v>
      </c>
      <c r="J63" s="63">
        <v>0</v>
      </c>
      <c r="K63" s="2">
        <f t="shared" si="21"/>
        <v>0</v>
      </c>
      <c r="L63" s="65">
        <v>0</v>
      </c>
      <c r="M63" s="6">
        <f t="shared" si="22"/>
        <v>0</v>
      </c>
      <c r="N63" s="6">
        <f t="shared" si="23"/>
        <v>33</v>
      </c>
    </row>
    <row r="64" spans="1:14" ht="15">
      <c r="A64" s="5" t="s">
        <v>55</v>
      </c>
      <c r="B64" s="59">
        <v>0</v>
      </c>
      <c r="C64" s="60">
        <v>1858</v>
      </c>
      <c r="D64" s="60">
        <v>23</v>
      </c>
      <c r="E64" s="2">
        <f t="shared" si="19"/>
        <v>1881</v>
      </c>
      <c r="F64" s="62">
        <v>132</v>
      </c>
      <c r="G64" s="62">
        <v>81</v>
      </c>
      <c r="H64" s="2">
        <f t="shared" si="20"/>
        <v>213</v>
      </c>
      <c r="I64" s="64">
        <v>30</v>
      </c>
      <c r="J64" s="64">
        <v>234</v>
      </c>
      <c r="K64" s="2">
        <f t="shared" si="21"/>
        <v>264</v>
      </c>
      <c r="L64" s="66">
        <v>193</v>
      </c>
      <c r="M64" s="6">
        <f t="shared" si="22"/>
        <v>193</v>
      </c>
      <c r="N64" s="6">
        <f t="shared" si="23"/>
        <v>2551</v>
      </c>
    </row>
    <row r="65" spans="1:14" ht="15">
      <c r="A65" s="5" t="s">
        <v>69</v>
      </c>
      <c r="B65" s="59">
        <v>0</v>
      </c>
      <c r="C65" s="59">
        <v>0</v>
      </c>
      <c r="D65" s="60">
        <v>42</v>
      </c>
      <c r="E65" s="2">
        <f t="shared" si="19"/>
        <v>42</v>
      </c>
      <c r="F65" s="61">
        <v>0</v>
      </c>
      <c r="G65" s="61">
        <v>0</v>
      </c>
      <c r="H65" s="2">
        <f t="shared" si="20"/>
        <v>0</v>
      </c>
      <c r="I65" s="63">
        <v>0</v>
      </c>
      <c r="J65" s="63">
        <v>0</v>
      </c>
      <c r="K65" s="2">
        <f t="shared" si="21"/>
        <v>0</v>
      </c>
      <c r="L65" s="65">
        <v>0</v>
      </c>
      <c r="M65" s="6">
        <f t="shared" si="22"/>
        <v>0</v>
      </c>
      <c r="N65" s="6">
        <f t="shared" si="23"/>
        <v>42</v>
      </c>
    </row>
    <row r="66" spans="1:14" ht="13.5" thickBot="1">
      <c r="A66" s="9" t="s">
        <v>12</v>
      </c>
      <c r="B66" s="8">
        <f aca="true" t="shared" si="24" ref="B66:N66">SUM(B53:B65)</f>
        <v>288</v>
      </c>
      <c r="C66" s="8">
        <f t="shared" si="24"/>
        <v>9024</v>
      </c>
      <c r="D66" s="8">
        <f t="shared" si="24"/>
        <v>3267</v>
      </c>
      <c r="E66" s="8">
        <f t="shared" si="24"/>
        <v>12579</v>
      </c>
      <c r="F66" s="8">
        <f t="shared" si="24"/>
        <v>2474</v>
      </c>
      <c r="G66" s="8">
        <f t="shared" si="24"/>
        <v>1655</v>
      </c>
      <c r="H66" s="8">
        <f t="shared" si="24"/>
        <v>4129</v>
      </c>
      <c r="I66" s="8">
        <f t="shared" si="24"/>
        <v>579</v>
      </c>
      <c r="J66" s="8">
        <f t="shared" si="24"/>
        <v>1296</v>
      </c>
      <c r="K66" s="8">
        <f t="shared" si="24"/>
        <v>1875</v>
      </c>
      <c r="L66" s="8">
        <f t="shared" si="24"/>
        <v>588</v>
      </c>
      <c r="M66" s="7">
        <f t="shared" si="24"/>
        <v>588</v>
      </c>
      <c r="N66" s="7">
        <f t="shared" si="24"/>
        <v>19171</v>
      </c>
    </row>
    <row r="67" spans="1:12" ht="13.5" thickTop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3" t="s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4" ht="15">
      <c r="A69" s="5" t="s">
        <v>72</v>
      </c>
      <c r="B69" s="67">
        <v>0</v>
      </c>
      <c r="C69" s="68">
        <v>44</v>
      </c>
      <c r="D69" s="67">
        <v>0</v>
      </c>
      <c r="E69" s="2">
        <f aca="true" t="shared" si="25" ref="E69:E74">SUM(B69:D69)</f>
        <v>44</v>
      </c>
      <c r="F69" s="69">
        <v>0</v>
      </c>
      <c r="G69" s="69">
        <v>0</v>
      </c>
      <c r="H69" s="2">
        <f aca="true" t="shared" si="26" ref="H69:H74">SUM(F69:G69)</f>
        <v>0</v>
      </c>
      <c r="I69" s="2">
        <v>0</v>
      </c>
      <c r="J69" s="2">
        <v>0</v>
      </c>
      <c r="K69" s="2">
        <f aca="true" t="shared" si="27" ref="K69:K74">SUM(I69:J69)</f>
        <v>0</v>
      </c>
      <c r="L69" s="2">
        <v>0</v>
      </c>
      <c r="M69" s="6">
        <f aca="true" t="shared" si="28" ref="M69:M74">SUM(L69)</f>
        <v>0</v>
      </c>
      <c r="N69" s="6">
        <f aca="true" t="shared" si="29" ref="N69:N74">M69+K69+H69+E69</f>
        <v>44</v>
      </c>
    </row>
    <row r="70" spans="1:14" ht="15">
      <c r="A70" s="5" t="s">
        <v>73</v>
      </c>
      <c r="B70" s="67">
        <v>0</v>
      </c>
      <c r="C70" s="68">
        <v>61</v>
      </c>
      <c r="D70" s="67">
        <v>0</v>
      </c>
      <c r="E70" s="2">
        <f t="shared" si="25"/>
        <v>61</v>
      </c>
      <c r="F70" s="70">
        <v>12</v>
      </c>
      <c r="G70" s="70">
        <v>18</v>
      </c>
      <c r="H70" s="2">
        <f t="shared" si="26"/>
        <v>30</v>
      </c>
      <c r="I70" s="2">
        <v>0</v>
      </c>
      <c r="J70" s="2">
        <v>0</v>
      </c>
      <c r="K70" s="2">
        <f t="shared" si="27"/>
        <v>0</v>
      </c>
      <c r="L70" s="2">
        <v>0</v>
      </c>
      <c r="M70" s="6">
        <f t="shared" si="28"/>
        <v>0</v>
      </c>
      <c r="N70" s="6">
        <f t="shared" si="29"/>
        <v>91</v>
      </c>
    </row>
    <row r="71" spans="1:14" ht="15">
      <c r="A71" s="5" t="s">
        <v>57</v>
      </c>
      <c r="B71" s="67">
        <v>0</v>
      </c>
      <c r="C71" s="68">
        <v>885</v>
      </c>
      <c r="D71" s="68">
        <v>329</v>
      </c>
      <c r="E71" s="2">
        <f t="shared" si="25"/>
        <v>1214</v>
      </c>
      <c r="F71" s="70">
        <v>168</v>
      </c>
      <c r="G71" s="70">
        <v>3</v>
      </c>
      <c r="H71" s="2">
        <f t="shared" si="26"/>
        <v>171</v>
      </c>
      <c r="I71" s="2">
        <v>0</v>
      </c>
      <c r="J71" s="2">
        <v>0</v>
      </c>
      <c r="K71" s="2">
        <f t="shared" si="27"/>
        <v>0</v>
      </c>
      <c r="L71" s="2">
        <v>0</v>
      </c>
      <c r="M71" s="6">
        <f t="shared" si="28"/>
        <v>0</v>
      </c>
      <c r="N71" s="6">
        <f t="shared" si="29"/>
        <v>1385</v>
      </c>
    </row>
    <row r="72" spans="1:14" ht="15">
      <c r="A72" s="5" t="s">
        <v>74</v>
      </c>
      <c r="B72" s="68">
        <v>616</v>
      </c>
      <c r="C72" s="67">
        <v>0</v>
      </c>
      <c r="D72" s="67">
        <v>0</v>
      </c>
      <c r="E72" s="2">
        <f t="shared" si="25"/>
        <v>616</v>
      </c>
      <c r="F72" s="69">
        <v>0</v>
      </c>
      <c r="G72" s="69">
        <v>0</v>
      </c>
      <c r="H72" s="2">
        <f t="shared" si="26"/>
        <v>0</v>
      </c>
      <c r="I72" s="2">
        <v>0</v>
      </c>
      <c r="J72" s="2">
        <v>0</v>
      </c>
      <c r="K72" s="2">
        <f t="shared" si="27"/>
        <v>0</v>
      </c>
      <c r="L72" s="2">
        <v>0</v>
      </c>
      <c r="M72" s="6">
        <f t="shared" si="28"/>
        <v>0</v>
      </c>
      <c r="N72" s="6">
        <f t="shared" si="29"/>
        <v>616</v>
      </c>
    </row>
    <row r="73" spans="1:14" ht="15">
      <c r="A73" s="5" t="s">
        <v>58</v>
      </c>
      <c r="B73" s="67">
        <v>0</v>
      </c>
      <c r="C73" s="68">
        <v>18</v>
      </c>
      <c r="D73" s="68">
        <v>16</v>
      </c>
      <c r="E73" s="2">
        <f t="shared" si="25"/>
        <v>34</v>
      </c>
      <c r="F73" s="70">
        <v>15</v>
      </c>
      <c r="G73" s="70">
        <v>12</v>
      </c>
      <c r="H73" s="2">
        <f t="shared" si="26"/>
        <v>27</v>
      </c>
      <c r="I73" s="2">
        <v>0</v>
      </c>
      <c r="J73" s="2">
        <v>0</v>
      </c>
      <c r="K73" s="2">
        <f t="shared" si="27"/>
        <v>0</v>
      </c>
      <c r="L73" s="2">
        <v>0</v>
      </c>
      <c r="M73" s="6">
        <f t="shared" si="28"/>
        <v>0</v>
      </c>
      <c r="N73" s="6">
        <f t="shared" si="29"/>
        <v>61</v>
      </c>
    </row>
    <row r="74" spans="1:14" ht="12.75">
      <c r="A74" s="5" t="s">
        <v>66</v>
      </c>
      <c r="B74" s="2">
        <v>0</v>
      </c>
      <c r="C74" s="2">
        <v>0</v>
      </c>
      <c r="D74" s="2">
        <v>31.5</v>
      </c>
      <c r="E74" s="2">
        <f t="shared" si="25"/>
        <v>31.5</v>
      </c>
      <c r="F74" s="2">
        <v>115.5</v>
      </c>
      <c r="G74" s="2">
        <v>195</v>
      </c>
      <c r="H74" s="2">
        <f t="shared" si="26"/>
        <v>310.5</v>
      </c>
      <c r="I74" s="2">
        <v>0</v>
      </c>
      <c r="J74" s="2">
        <v>19.5</v>
      </c>
      <c r="K74" s="2">
        <f t="shared" si="27"/>
        <v>19.5</v>
      </c>
      <c r="L74" s="2">
        <v>12</v>
      </c>
      <c r="M74" s="10">
        <f t="shared" si="28"/>
        <v>12</v>
      </c>
      <c r="N74" s="6">
        <f t="shared" si="29"/>
        <v>373.5</v>
      </c>
    </row>
    <row r="75" spans="1:14" ht="13.5" thickBot="1">
      <c r="A75" s="9" t="s">
        <v>12</v>
      </c>
      <c r="B75" s="8">
        <f aca="true" t="shared" si="30" ref="B75:N75">SUM(B69:B74)</f>
        <v>616</v>
      </c>
      <c r="C75" s="8">
        <f t="shared" si="30"/>
        <v>1008</v>
      </c>
      <c r="D75" s="8">
        <f t="shared" si="30"/>
        <v>376.5</v>
      </c>
      <c r="E75" s="8">
        <f t="shared" si="30"/>
        <v>2000.5</v>
      </c>
      <c r="F75" s="8">
        <f t="shared" si="30"/>
        <v>310.5</v>
      </c>
      <c r="G75" s="8">
        <f t="shared" si="30"/>
        <v>228</v>
      </c>
      <c r="H75" s="8">
        <f t="shared" si="30"/>
        <v>538.5</v>
      </c>
      <c r="I75" s="8">
        <f t="shared" si="30"/>
        <v>0</v>
      </c>
      <c r="J75" s="8">
        <f t="shared" si="30"/>
        <v>19.5</v>
      </c>
      <c r="K75" s="8">
        <f t="shared" si="30"/>
        <v>19.5</v>
      </c>
      <c r="L75" s="8">
        <f t="shared" si="30"/>
        <v>12</v>
      </c>
      <c r="M75" s="7">
        <f t="shared" si="30"/>
        <v>12</v>
      </c>
      <c r="N75" s="7">
        <f t="shared" si="30"/>
        <v>2570.5</v>
      </c>
    </row>
    <row r="76" ht="13.5" thickTop="1"/>
    <row r="77" spans="1:14" ht="13.5" thickBot="1">
      <c r="A77" s="1" t="s">
        <v>59</v>
      </c>
      <c r="B77" s="7">
        <f aca="true" t="shared" si="31" ref="B77:N77">SUM(B75,B66,B50,B46,B23,B11)</f>
        <v>904</v>
      </c>
      <c r="C77" s="7">
        <f t="shared" si="31"/>
        <v>20611.5</v>
      </c>
      <c r="D77" s="7">
        <f t="shared" si="31"/>
        <v>11423</v>
      </c>
      <c r="E77" s="7">
        <f t="shared" si="31"/>
        <v>33019.5</v>
      </c>
      <c r="F77" s="7">
        <f t="shared" si="31"/>
        <v>18993</v>
      </c>
      <c r="G77" s="7">
        <f t="shared" si="31"/>
        <v>12612</v>
      </c>
      <c r="H77" s="7">
        <f t="shared" si="31"/>
        <v>31605</v>
      </c>
      <c r="I77" s="7">
        <f t="shared" si="31"/>
        <v>2118</v>
      </c>
      <c r="J77" s="7">
        <f t="shared" si="31"/>
        <v>5698.5</v>
      </c>
      <c r="K77" s="7">
        <f t="shared" si="31"/>
        <v>7816.5</v>
      </c>
      <c r="L77" s="7">
        <f t="shared" si="31"/>
        <v>1762</v>
      </c>
      <c r="M77" s="7">
        <f t="shared" si="31"/>
        <v>1762</v>
      </c>
      <c r="N77" s="7">
        <f t="shared" si="31"/>
        <v>74203</v>
      </c>
    </row>
    <row r="78" ht="13.5" thickTop="1"/>
  </sheetData>
  <sheetProtection/>
  <printOptions/>
  <pageMargins left="0.75" right="0.75" top="1.11" bottom="1" header="0.5" footer="0.5"/>
  <pageSetup horizontalDpi="600" verticalDpi="600" orientation="landscape" scale="98" r:id="rId1"/>
  <headerFooter alignWithMargins="0">
    <oddHeader>&amp;CThe University of Alabama in Huntsville
Semester Hours Generated
Spring 2013</oddHeader>
    <oddFooter>&amp;L&amp;8Office of Institutional Research
&amp;F (das)
Census: 1/22/2013</oddFooter>
  </headerFooter>
  <rowBreaks count="5" manualBreakCount="5">
    <brk id="12" max="255" man="1"/>
    <brk id="24" max="255" man="1"/>
    <brk id="47" max="255" man="1"/>
    <brk id="5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</cp:lastModifiedBy>
  <cp:lastPrinted>2013-02-12T19:49:07Z</cp:lastPrinted>
  <dcterms:created xsi:type="dcterms:W3CDTF">2001-10-02T16:29:59Z</dcterms:created>
  <dcterms:modified xsi:type="dcterms:W3CDTF">2013-02-12T19:49:12Z</dcterms:modified>
  <cp:category/>
  <cp:version/>
  <cp:contentType/>
  <cp:contentStatus/>
</cp:coreProperties>
</file>