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66" yWindow="1125" windowWidth="17640" windowHeight="12585" activeTab="0"/>
  </bookViews>
  <sheets>
    <sheet name="5 College Fall ENR and Degrees" sheetId="1" r:id="rId1"/>
    <sheet name="5 College CH" sheetId="2" r:id="rId2"/>
    <sheet name="NonDegree &amp; UND ENR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Nathan</author>
  </authors>
  <commentList>
    <comment ref="B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18 Double Majors</t>
        </r>
      </text>
    </comment>
    <comment ref="C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22 Double Majors</t>
        </r>
      </text>
    </comment>
    <comment ref="E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P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19 Double Majors</t>
        </r>
      </text>
    </comment>
    <comment ref="Q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24 Double Majors</t>
        </r>
      </text>
    </comment>
    <comment ref="R8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43 Double Majors</t>
        </r>
      </text>
    </comment>
    <comment ref="B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14 Double Majors</t>
        </r>
      </text>
    </comment>
    <comment ref="C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9 Double Majors</t>
        </r>
      </text>
    </comment>
    <comment ref="E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F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I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L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O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P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17 Double Majors</t>
        </r>
      </text>
    </comment>
    <comment ref="Q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15 Double Majors</t>
        </r>
      </text>
    </comment>
    <comment ref="R9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32 Double Majors</t>
        </r>
      </text>
    </comment>
    <comment ref="B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14 Double Majors</t>
        </r>
      </text>
    </comment>
    <comment ref="C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12 Double Majors</t>
        </r>
      </text>
    </comment>
    <comment ref="E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I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K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N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P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15 Double Majors</t>
        </r>
      </text>
    </comment>
    <comment ref="Q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18 Double Majors</t>
        </r>
      </text>
    </comment>
    <comment ref="R1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33 Double Majors</t>
        </r>
      </text>
    </comment>
    <comment ref="B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16 Double Majors</t>
        </r>
      </text>
    </comment>
    <comment ref="C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16 Double Majors</t>
        </r>
      </text>
    </comment>
    <comment ref="D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E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K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L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M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N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 Double Majors</t>
        </r>
      </text>
    </comment>
    <comment ref="P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21 Double Majors</t>
        </r>
      </text>
    </comment>
    <comment ref="Q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20 Double Majors</t>
        </r>
      </text>
    </comment>
    <comment ref="R11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41 Double Majors</t>
        </r>
      </text>
    </comment>
    <comment ref="B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20 Double Majors</t>
        </r>
      </text>
    </comment>
    <comment ref="C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14 Double Majors</t>
        </r>
      </text>
    </comment>
    <comment ref="E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P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24 Double Majors</t>
        </r>
      </text>
    </comment>
    <comment ref="Q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17 Double Majors</t>
        </r>
      </text>
    </comment>
    <comment ref="R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41 Double Majors</t>
        </r>
      </text>
    </comment>
    <comment ref="D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H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Double Majors</t>
        </r>
      </text>
    </comment>
    <comment ref="K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  <comment ref="L12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1 Double Major</t>
        </r>
      </text>
    </comment>
  </commentList>
</comments>
</file>

<file path=xl/sharedStrings.xml><?xml version="1.0" encoding="utf-8"?>
<sst xmlns="http://schemas.openxmlformats.org/spreadsheetml/2006/main" count="301" uniqueCount="43">
  <si>
    <t>Total</t>
  </si>
  <si>
    <t>White</t>
  </si>
  <si>
    <t>African American</t>
  </si>
  <si>
    <t>Hispanic</t>
  </si>
  <si>
    <t>Asian/Pac. Isl.</t>
  </si>
  <si>
    <t>Am.Ind./Alaskan</t>
  </si>
  <si>
    <t>Nonresident Alien</t>
  </si>
  <si>
    <t>Grand</t>
  </si>
  <si>
    <t>Male</t>
  </si>
  <si>
    <t>Female</t>
  </si>
  <si>
    <t>Headcount Enrollment</t>
  </si>
  <si>
    <t>Fall Term</t>
  </si>
  <si>
    <t>Undergraduate</t>
  </si>
  <si>
    <t>Summer</t>
  </si>
  <si>
    <t>Fall</t>
  </si>
  <si>
    <t>Spring</t>
  </si>
  <si>
    <t>Graduate</t>
  </si>
  <si>
    <t>Lower Division</t>
  </si>
  <si>
    <t>Upper Division</t>
  </si>
  <si>
    <t>Level I</t>
  </si>
  <si>
    <t>Level II</t>
  </si>
  <si>
    <t xml:space="preserve">Graduate </t>
  </si>
  <si>
    <t xml:space="preserve">Total </t>
  </si>
  <si>
    <t>Lower Divison</t>
  </si>
  <si>
    <t>Upper Divison</t>
  </si>
  <si>
    <t>Unknown</t>
  </si>
  <si>
    <t>2006-07</t>
  </si>
  <si>
    <t>Unweighted Credit Hours**</t>
  </si>
  <si>
    <t>Weighted Credit Hours**</t>
  </si>
  <si>
    <t>* Does not include Continuing Education, Space Academy  or Other (Co-op, UNV, HPE, MIL, HN)</t>
  </si>
  <si>
    <t xml:space="preserve">** Credit hours are calculated for Summer, Fall, and Spring.  </t>
  </si>
  <si>
    <t>2007-08</t>
  </si>
  <si>
    <t>2008-09</t>
  </si>
  <si>
    <t>CBA, ENG, LA, NUR, SCI</t>
  </si>
  <si>
    <t>2009-10</t>
  </si>
  <si>
    <t>* Does not include Undecided, Nondegree, Conditional, Dual Enrollment, Early Start</t>
  </si>
  <si>
    <t>Headcount Enrollment*</t>
  </si>
  <si>
    <t>Doctoral Degrees</t>
  </si>
  <si>
    <t>Masters Degrees</t>
  </si>
  <si>
    <t>Bachelors Degrees</t>
  </si>
  <si>
    <t>2010-11</t>
  </si>
  <si>
    <t>CBA, ENG, LA, NUR, SCI*</t>
  </si>
  <si>
    <t>Non Degree-Seeking &amp; Undecided General College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</si>
</sst>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\ \ \ \ \ \ \ \ \ "/>
    <numFmt numFmtId="165" formatCode="#,##0.00\ \ \ \ \ \ \ \ "/>
    <numFmt numFmtId="166" formatCode="0\ \ \ "/>
  </numFmts>
  <fonts count="9">
    <font>
      <sz val="10"/>
      <name val="Arial"/>
      <family val="0"/>
    </font>
    <font>
      <b/>
      <sz val="8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2" fillId="0" borderId="6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1c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11c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11co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11c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11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"/>
      <sheetName val="BUS2"/>
      <sheetName val="ACC"/>
      <sheetName val="ACC2"/>
      <sheetName val="ACC3"/>
      <sheetName val="BLS2"/>
      <sheetName val="ECN2"/>
      <sheetName val="FIN"/>
      <sheetName val="FIN2"/>
      <sheetName val="HRM"/>
      <sheetName val="HRM2"/>
      <sheetName val="IAMI"/>
      <sheetName val="IAMI2"/>
      <sheetName val="IAS"/>
      <sheetName val="IAS2"/>
      <sheetName val="IS"/>
      <sheetName val="IS2"/>
      <sheetName val="MGT"/>
      <sheetName val="MGT2"/>
      <sheetName val="MSC2"/>
      <sheetName val="MKT"/>
      <sheetName val="MKT2"/>
      <sheetName val="PRM"/>
      <sheetName val="PRM2"/>
      <sheetName val="PEN&amp;UND"/>
      <sheetName val="PEN&amp;UND2"/>
      <sheetName val="1011cba"/>
    </sheetNames>
    <sheetDataSet>
      <sheetData sheetId="0">
        <row r="8">
          <cell r="B8">
            <v>86</v>
          </cell>
          <cell r="C8">
            <v>72</v>
          </cell>
          <cell r="D8">
            <v>5</v>
          </cell>
          <cell r="E8">
            <v>21</v>
          </cell>
          <cell r="F8">
            <v>4</v>
          </cell>
          <cell r="G8">
            <v>2</v>
          </cell>
          <cell r="H8">
            <v>3</v>
          </cell>
          <cell r="I8">
            <v>7</v>
          </cell>
          <cell r="J8">
            <v>1</v>
          </cell>
          <cell r="K8">
            <v>2</v>
          </cell>
          <cell r="L8">
            <v>9</v>
          </cell>
          <cell r="M8">
            <v>1</v>
          </cell>
          <cell r="N8">
            <v>1</v>
          </cell>
          <cell r="O8">
            <v>0</v>
          </cell>
          <cell r="P8">
            <v>109</v>
          </cell>
          <cell r="Q8">
            <v>105</v>
          </cell>
          <cell r="R8">
            <v>214</v>
          </cell>
        </row>
        <row r="9">
          <cell r="B9">
            <v>94</v>
          </cell>
          <cell r="C9">
            <v>67</v>
          </cell>
          <cell r="D9">
            <v>11</v>
          </cell>
          <cell r="E9">
            <v>19</v>
          </cell>
          <cell r="F9">
            <v>3</v>
          </cell>
          <cell r="G9">
            <v>1</v>
          </cell>
          <cell r="H9">
            <v>4</v>
          </cell>
          <cell r="I9">
            <v>9</v>
          </cell>
          <cell r="J9">
            <v>0</v>
          </cell>
          <cell r="K9">
            <v>2</v>
          </cell>
          <cell r="L9">
            <v>3</v>
          </cell>
          <cell r="M9">
            <v>2</v>
          </cell>
          <cell r="N9">
            <v>0</v>
          </cell>
          <cell r="O9">
            <v>1</v>
          </cell>
          <cell r="P9">
            <v>115</v>
          </cell>
          <cell r="Q9">
            <v>101</v>
          </cell>
          <cell r="R9">
            <v>216</v>
          </cell>
        </row>
        <row r="10">
          <cell r="B10">
            <v>99</v>
          </cell>
          <cell r="C10">
            <v>65</v>
          </cell>
          <cell r="D10">
            <v>14</v>
          </cell>
          <cell r="E10">
            <v>16</v>
          </cell>
          <cell r="F10">
            <v>0</v>
          </cell>
          <cell r="G10">
            <v>1</v>
          </cell>
          <cell r="H10">
            <v>2</v>
          </cell>
          <cell r="I10">
            <v>4</v>
          </cell>
          <cell r="J10">
            <v>2</v>
          </cell>
          <cell r="K10">
            <v>4</v>
          </cell>
          <cell r="L10">
            <v>8</v>
          </cell>
          <cell r="M10">
            <v>1</v>
          </cell>
          <cell r="N10">
            <v>0</v>
          </cell>
          <cell r="O10">
            <v>0</v>
          </cell>
          <cell r="P10">
            <v>125</v>
          </cell>
          <cell r="Q10">
            <v>91</v>
          </cell>
          <cell r="R10">
            <v>216</v>
          </cell>
        </row>
        <row r="11">
          <cell r="B11">
            <v>74</v>
          </cell>
          <cell r="C11">
            <v>77</v>
          </cell>
          <cell r="D11">
            <v>16</v>
          </cell>
          <cell r="E11">
            <v>7</v>
          </cell>
          <cell r="F11">
            <v>1</v>
          </cell>
          <cell r="G11">
            <v>0</v>
          </cell>
          <cell r="H11">
            <v>2</v>
          </cell>
          <cell r="I11">
            <v>2</v>
          </cell>
          <cell r="J11">
            <v>1</v>
          </cell>
          <cell r="K11">
            <v>4</v>
          </cell>
          <cell r="L11">
            <v>8</v>
          </cell>
          <cell r="M11">
            <v>1</v>
          </cell>
          <cell r="N11">
            <v>0</v>
          </cell>
          <cell r="O11">
            <v>3</v>
          </cell>
          <cell r="P11">
            <v>102</v>
          </cell>
          <cell r="Q11">
            <v>94</v>
          </cell>
          <cell r="R11">
            <v>196</v>
          </cell>
        </row>
        <row r="12">
          <cell r="B12">
            <v>98</v>
          </cell>
          <cell r="C12">
            <v>81</v>
          </cell>
          <cell r="D12">
            <v>13</v>
          </cell>
          <cell r="E12">
            <v>29</v>
          </cell>
          <cell r="F12">
            <v>2</v>
          </cell>
          <cell r="G12">
            <v>0</v>
          </cell>
          <cell r="H12">
            <v>6</v>
          </cell>
          <cell r="I12">
            <v>1</v>
          </cell>
          <cell r="J12">
            <v>2</v>
          </cell>
          <cell r="K12">
            <v>1</v>
          </cell>
          <cell r="L12">
            <v>9</v>
          </cell>
          <cell r="M12">
            <v>6</v>
          </cell>
          <cell r="N12">
            <v>1</v>
          </cell>
          <cell r="O12">
            <v>3</v>
          </cell>
          <cell r="P12">
            <v>131</v>
          </cell>
          <cell r="Q12">
            <v>121</v>
          </cell>
          <cell r="R12">
            <v>252</v>
          </cell>
        </row>
        <row r="18">
          <cell r="B18">
            <v>16</v>
          </cell>
          <cell r="C18">
            <v>9</v>
          </cell>
          <cell r="D18">
            <v>1</v>
          </cell>
          <cell r="E18">
            <v>6</v>
          </cell>
          <cell r="F18">
            <v>1</v>
          </cell>
          <cell r="G18">
            <v>1</v>
          </cell>
          <cell r="H18">
            <v>2</v>
          </cell>
          <cell r="I18">
            <v>1</v>
          </cell>
          <cell r="J18">
            <v>0</v>
          </cell>
          <cell r="K18">
            <v>0</v>
          </cell>
          <cell r="L18">
            <v>3</v>
          </cell>
          <cell r="M18">
            <v>3</v>
          </cell>
          <cell r="N18">
            <v>1</v>
          </cell>
          <cell r="O18">
            <v>0</v>
          </cell>
          <cell r="P18">
            <v>24</v>
          </cell>
          <cell r="Q18">
            <v>20</v>
          </cell>
          <cell r="R18">
            <v>44</v>
          </cell>
        </row>
        <row r="19">
          <cell r="B19">
            <v>26</v>
          </cell>
          <cell r="C19">
            <v>17</v>
          </cell>
          <cell r="D19">
            <v>2</v>
          </cell>
          <cell r="E19">
            <v>4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2</v>
          </cell>
          <cell r="K19">
            <v>1</v>
          </cell>
          <cell r="L19">
            <v>2</v>
          </cell>
          <cell r="M19">
            <v>4</v>
          </cell>
          <cell r="N19">
            <v>0</v>
          </cell>
          <cell r="O19">
            <v>0</v>
          </cell>
          <cell r="P19">
            <v>33</v>
          </cell>
          <cell r="Q19">
            <v>26</v>
          </cell>
          <cell r="R19">
            <v>59</v>
          </cell>
        </row>
        <row r="20">
          <cell r="B20">
            <v>34</v>
          </cell>
          <cell r="C20">
            <v>15</v>
          </cell>
          <cell r="D20">
            <v>2</v>
          </cell>
          <cell r="E20">
            <v>2</v>
          </cell>
          <cell r="F20">
            <v>0</v>
          </cell>
          <cell r="G20">
            <v>2</v>
          </cell>
          <cell r="H20">
            <v>1</v>
          </cell>
          <cell r="I20">
            <v>2</v>
          </cell>
          <cell r="J20">
            <v>0</v>
          </cell>
          <cell r="K20">
            <v>0</v>
          </cell>
          <cell r="L20">
            <v>4</v>
          </cell>
          <cell r="M20">
            <v>2</v>
          </cell>
          <cell r="N20">
            <v>0</v>
          </cell>
          <cell r="O20">
            <v>0</v>
          </cell>
          <cell r="P20">
            <v>41</v>
          </cell>
          <cell r="Q20">
            <v>23</v>
          </cell>
          <cell r="R20">
            <v>64</v>
          </cell>
        </row>
        <row r="21">
          <cell r="B21">
            <v>42</v>
          </cell>
          <cell r="C21">
            <v>24</v>
          </cell>
          <cell r="D21">
            <v>6</v>
          </cell>
          <cell r="E21">
            <v>2</v>
          </cell>
          <cell r="F21">
            <v>1</v>
          </cell>
          <cell r="G21">
            <v>1</v>
          </cell>
          <cell r="H21">
            <v>2</v>
          </cell>
          <cell r="I21">
            <v>0</v>
          </cell>
          <cell r="J21">
            <v>0</v>
          </cell>
          <cell r="K21">
            <v>1</v>
          </cell>
          <cell r="L21">
            <v>2</v>
          </cell>
          <cell r="M21">
            <v>2</v>
          </cell>
          <cell r="N21">
            <v>1</v>
          </cell>
          <cell r="O21">
            <v>1</v>
          </cell>
          <cell r="P21">
            <v>54</v>
          </cell>
          <cell r="Q21">
            <v>31</v>
          </cell>
          <cell r="R21">
            <v>85</v>
          </cell>
        </row>
        <row r="22">
          <cell r="B22">
            <v>51</v>
          </cell>
          <cell r="C22">
            <v>38</v>
          </cell>
          <cell r="D22">
            <v>3</v>
          </cell>
          <cell r="E22">
            <v>5</v>
          </cell>
          <cell r="F22">
            <v>1</v>
          </cell>
          <cell r="G22">
            <v>1</v>
          </cell>
          <cell r="H22">
            <v>2</v>
          </cell>
          <cell r="I22">
            <v>1</v>
          </cell>
          <cell r="J22">
            <v>1</v>
          </cell>
          <cell r="K22">
            <v>1</v>
          </cell>
          <cell r="L22">
            <v>5</v>
          </cell>
          <cell r="M22">
            <v>4</v>
          </cell>
          <cell r="N22">
            <v>1</v>
          </cell>
          <cell r="O22">
            <v>0</v>
          </cell>
          <cell r="P22">
            <v>64</v>
          </cell>
          <cell r="Q22">
            <v>50</v>
          </cell>
          <cell r="R22">
            <v>114</v>
          </cell>
        </row>
        <row r="29">
          <cell r="B29">
            <v>396</v>
          </cell>
          <cell r="C29">
            <v>300</v>
          </cell>
          <cell r="D29">
            <v>71</v>
          </cell>
          <cell r="E29">
            <v>107</v>
          </cell>
          <cell r="F29">
            <v>13</v>
          </cell>
          <cell r="G29">
            <v>7</v>
          </cell>
          <cell r="H29">
            <v>11</v>
          </cell>
          <cell r="I29">
            <v>15</v>
          </cell>
          <cell r="J29">
            <v>6</v>
          </cell>
          <cell r="K29">
            <v>9</v>
          </cell>
          <cell r="L29">
            <v>34</v>
          </cell>
          <cell r="M29">
            <v>5</v>
          </cell>
          <cell r="N29">
            <v>5</v>
          </cell>
          <cell r="O29">
            <v>4</v>
          </cell>
          <cell r="P29">
            <v>536</v>
          </cell>
          <cell r="Q29">
            <v>447</v>
          </cell>
          <cell r="R29">
            <v>983</v>
          </cell>
        </row>
        <row r="30">
          <cell r="B30">
            <v>386</v>
          </cell>
          <cell r="C30">
            <v>306</v>
          </cell>
          <cell r="D30">
            <v>74</v>
          </cell>
          <cell r="E30">
            <v>97</v>
          </cell>
          <cell r="F30">
            <v>9</v>
          </cell>
          <cell r="G30">
            <v>4</v>
          </cell>
          <cell r="H30">
            <v>19</v>
          </cell>
          <cell r="I30">
            <v>14</v>
          </cell>
          <cell r="J30">
            <v>7</v>
          </cell>
          <cell r="K30">
            <v>13</v>
          </cell>
          <cell r="L30">
            <v>33</v>
          </cell>
          <cell r="M30">
            <v>7</v>
          </cell>
          <cell r="N30">
            <v>6</v>
          </cell>
          <cell r="O30">
            <v>3</v>
          </cell>
          <cell r="P30">
            <v>534</v>
          </cell>
          <cell r="Q30">
            <v>444</v>
          </cell>
          <cell r="R30">
            <v>978</v>
          </cell>
        </row>
        <row r="31">
          <cell r="B31">
            <v>386</v>
          </cell>
          <cell r="C31">
            <v>342</v>
          </cell>
          <cell r="D31">
            <v>72</v>
          </cell>
          <cell r="E31">
            <v>121</v>
          </cell>
          <cell r="F31">
            <v>10</v>
          </cell>
          <cell r="G31">
            <v>6</v>
          </cell>
          <cell r="H31">
            <v>18</v>
          </cell>
          <cell r="I31">
            <v>15</v>
          </cell>
          <cell r="J31">
            <v>6</v>
          </cell>
          <cell r="K31">
            <v>10</v>
          </cell>
          <cell r="L31">
            <v>39</v>
          </cell>
          <cell r="M31">
            <v>9</v>
          </cell>
          <cell r="N31">
            <v>6</v>
          </cell>
          <cell r="O31">
            <v>13</v>
          </cell>
          <cell r="P31">
            <v>537</v>
          </cell>
          <cell r="Q31">
            <v>516</v>
          </cell>
          <cell r="R31">
            <v>1053</v>
          </cell>
        </row>
        <row r="32">
          <cell r="B32">
            <v>383</v>
          </cell>
          <cell r="C32">
            <v>349</v>
          </cell>
          <cell r="D32">
            <v>80</v>
          </cell>
          <cell r="E32">
            <v>108</v>
          </cell>
          <cell r="F32">
            <v>12</v>
          </cell>
          <cell r="G32">
            <v>7</v>
          </cell>
          <cell r="H32">
            <v>17</v>
          </cell>
          <cell r="I32">
            <v>14</v>
          </cell>
          <cell r="J32">
            <v>5</v>
          </cell>
          <cell r="K32">
            <v>10</v>
          </cell>
          <cell r="L32">
            <v>35</v>
          </cell>
          <cell r="M32">
            <v>14</v>
          </cell>
          <cell r="N32">
            <v>14</v>
          </cell>
          <cell r="O32">
            <v>12</v>
          </cell>
          <cell r="P32">
            <v>546</v>
          </cell>
          <cell r="Q32">
            <v>514</v>
          </cell>
          <cell r="R32">
            <v>1060</v>
          </cell>
        </row>
        <row r="33">
          <cell r="B33">
            <v>356</v>
          </cell>
          <cell r="C33">
            <v>306</v>
          </cell>
          <cell r="D33">
            <v>67</v>
          </cell>
          <cell r="E33">
            <v>114</v>
          </cell>
          <cell r="F33">
            <v>10</v>
          </cell>
          <cell r="G33">
            <v>10</v>
          </cell>
          <cell r="H33">
            <v>19</v>
          </cell>
          <cell r="I33">
            <v>15</v>
          </cell>
          <cell r="J33">
            <v>4</v>
          </cell>
          <cell r="K33">
            <v>6</v>
          </cell>
          <cell r="L33">
            <v>36</v>
          </cell>
          <cell r="M33">
            <v>19</v>
          </cell>
          <cell r="N33">
            <v>18</v>
          </cell>
          <cell r="O33">
            <v>17</v>
          </cell>
          <cell r="P33">
            <v>510</v>
          </cell>
          <cell r="Q33">
            <v>487</v>
          </cell>
          <cell r="R33">
            <v>997</v>
          </cell>
        </row>
        <row r="40">
          <cell r="B40">
            <v>75</v>
          </cell>
          <cell r="C40">
            <v>49</v>
          </cell>
          <cell r="D40">
            <v>4</v>
          </cell>
          <cell r="E40">
            <v>8</v>
          </cell>
          <cell r="F40">
            <v>2</v>
          </cell>
          <cell r="G40">
            <v>3</v>
          </cell>
          <cell r="H40">
            <v>3</v>
          </cell>
          <cell r="I40">
            <v>1</v>
          </cell>
          <cell r="J40">
            <v>2</v>
          </cell>
          <cell r="K40">
            <v>1</v>
          </cell>
          <cell r="L40">
            <v>3</v>
          </cell>
          <cell r="M40">
            <v>8</v>
          </cell>
          <cell r="N40">
            <v>1</v>
          </cell>
          <cell r="O40">
            <v>0</v>
          </cell>
          <cell r="P40">
            <v>90</v>
          </cell>
          <cell r="Q40">
            <v>70</v>
          </cell>
          <cell r="R40">
            <v>160</v>
          </cell>
        </row>
        <row r="41">
          <cell r="B41">
            <v>93</v>
          </cell>
          <cell r="C41">
            <v>58</v>
          </cell>
          <cell r="D41">
            <v>7</v>
          </cell>
          <cell r="E41">
            <v>11</v>
          </cell>
          <cell r="F41">
            <v>2</v>
          </cell>
          <cell r="G41">
            <v>2</v>
          </cell>
          <cell r="H41">
            <v>5</v>
          </cell>
          <cell r="I41">
            <v>3</v>
          </cell>
          <cell r="J41">
            <v>2</v>
          </cell>
          <cell r="K41">
            <v>2</v>
          </cell>
          <cell r="L41">
            <v>7</v>
          </cell>
          <cell r="M41">
            <v>4</v>
          </cell>
          <cell r="N41">
            <v>1</v>
          </cell>
          <cell r="O41">
            <v>0</v>
          </cell>
          <cell r="P41">
            <v>117</v>
          </cell>
          <cell r="Q41">
            <v>80</v>
          </cell>
          <cell r="R41">
            <v>197</v>
          </cell>
        </row>
        <row r="42">
          <cell r="B42">
            <v>127</v>
          </cell>
          <cell r="C42">
            <v>74</v>
          </cell>
          <cell r="D42">
            <v>10</v>
          </cell>
          <cell r="E42">
            <v>12</v>
          </cell>
          <cell r="F42">
            <v>2</v>
          </cell>
          <cell r="G42">
            <v>4</v>
          </cell>
          <cell r="H42">
            <v>7</v>
          </cell>
          <cell r="I42">
            <v>4</v>
          </cell>
          <cell r="J42">
            <v>0</v>
          </cell>
          <cell r="K42">
            <v>1</v>
          </cell>
          <cell r="L42">
            <v>9</v>
          </cell>
          <cell r="M42">
            <v>3</v>
          </cell>
          <cell r="N42">
            <v>1</v>
          </cell>
          <cell r="O42">
            <v>1</v>
          </cell>
          <cell r="P42">
            <v>156</v>
          </cell>
          <cell r="Q42">
            <v>99</v>
          </cell>
          <cell r="R42">
            <v>255</v>
          </cell>
        </row>
        <row r="43">
          <cell r="B43">
            <v>138</v>
          </cell>
          <cell r="C43">
            <v>82</v>
          </cell>
          <cell r="D43">
            <v>13</v>
          </cell>
          <cell r="E43">
            <v>11</v>
          </cell>
          <cell r="F43">
            <v>0</v>
          </cell>
          <cell r="G43">
            <v>3</v>
          </cell>
          <cell r="H43">
            <v>5</v>
          </cell>
          <cell r="I43">
            <v>4</v>
          </cell>
          <cell r="J43">
            <v>2</v>
          </cell>
          <cell r="K43">
            <v>5</v>
          </cell>
          <cell r="L43">
            <v>15</v>
          </cell>
          <cell r="M43">
            <v>9</v>
          </cell>
          <cell r="N43">
            <v>2</v>
          </cell>
          <cell r="O43">
            <v>2</v>
          </cell>
          <cell r="P43">
            <v>175</v>
          </cell>
          <cell r="Q43">
            <v>116</v>
          </cell>
          <cell r="R43">
            <v>291</v>
          </cell>
        </row>
        <row r="44">
          <cell r="B44">
            <v>132</v>
          </cell>
          <cell r="C44">
            <v>81</v>
          </cell>
          <cell r="D44">
            <v>9</v>
          </cell>
          <cell r="E44">
            <v>16</v>
          </cell>
          <cell r="F44">
            <v>1</v>
          </cell>
          <cell r="G44">
            <v>2</v>
          </cell>
          <cell r="H44">
            <v>2</v>
          </cell>
          <cell r="I44">
            <v>7</v>
          </cell>
          <cell r="J44">
            <v>4</v>
          </cell>
          <cell r="K44">
            <v>4</v>
          </cell>
          <cell r="L44">
            <v>11</v>
          </cell>
          <cell r="M44">
            <v>6</v>
          </cell>
          <cell r="N44">
            <v>5</v>
          </cell>
          <cell r="O44">
            <v>3</v>
          </cell>
          <cell r="P44">
            <v>164</v>
          </cell>
          <cell r="Q44">
            <v>119</v>
          </cell>
          <cell r="R44">
            <v>283</v>
          </cell>
        </row>
      </sheetData>
      <sheetData sheetId="1">
        <row r="8">
          <cell r="B8">
            <v>444</v>
          </cell>
          <cell r="C8">
            <v>983</v>
          </cell>
          <cell r="D8">
            <v>911</v>
          </cell>
        </row>
        <row r="9">
          <cell r="B9">
            <v>442</v>
          </cell>
          <cell r="C9">
            <v>978</v>
          </cell>
          <cell r="D9">
            <v>903</v>
          </cell>
        </row>
        <row r="10">
          <cell r="B10">
            <v>438</v>
          </cell>
          <cell r="C10">
            <v>1053</v>
          </cell>
          <cell r="D10">
            <v>992</v>
          </cell>
        </row>
        <row r="11">
          <cell r="B11">
            <v>421</v>
          </cell>
          <cell r="C11">
            <v>1060</v>
          </cell>
          <cell r="D11">
            <v>1034</v>
          </cell>
        </row>
        <row r="12">
          <cell r="B12">
            <v>450</v>
          </cell>
          <cell r="C12">
            <v>997</v>
          </cell>
          <cell r="D12">
            <v>969</v>
          </cell>
        </row>
        <row r="18">
          <cell r="B18">
            <v>97</v>
          </cell>
          <cell r="C18">
            <v>160</v>
          </cell>
          <cell r="D18">
            <v>167</v>
          </cell>
        </row>
        <row r="19">
          <cell r="B19">
            <v>117</v>
          </cell>
          <cell r="C19">
            <v>197</v>
          </cell>
          <cell r="D19">
            <v>201</v>
          </cell>
        </row>
        <row r="20">
          <cell r="B20">
            <v>145</v>
          </cell>
          <cell r="C20">
            <v>255</v>
          </cell>
          <cell r="D20">
            <v>259</v>
          </cell>
        </row>
        <row r="21">
          <cell r="B21">
            <v>185</v>
          </cell>
          <cell r="C21">
            <v>291</v>
          </cell>
          <cell r="D21">
            <v>267</v>
          </cell>
        </row>
        <row r="22">
          <cell r="B22">
            <v>186</v>
          </cell>
          <cell r="C22">
            <v>283</v>
          </cell>
          <cell r="D22">
            <v>276</v>
          </cell>
        </row>
        <row r="28">
          <cell r="B28">
            <v>8358</v>
          </cell>
          <cell r="C28">
            <v>12842</v>
          </cell>
          <cell r="D28">
            <v>21200</v>
          </cell>
          <cell r="E28">
            <v>2317</v>
          </cell>
          <cell r="F28">
            <v>0</v>
          </cell>
          <cell r="G28">
            <v>2317</v>
          </cell>
          <cell r="H28">
            <v>23517</v>
          </cell>
        </row>
        <row r="29">
          <cell r="B29">
            <v>8190</v>
          </cell>
          <cell r="C29">
            <v>12660</v>
          </cell>
          <cell r="D29">
            <v>20850</v>
          </cell>
          <cell r="E29">
            <v>2817</v>
          </cell>
          <cell r="F29">
            <v>0</v>
          </cell>
          <cell r="G29">
            <v>2817</v>
          </cell>
          <cell r="H29">
            <v>23667</v>
          </cell>
        </row>
        <row r="30">
          <cell r="B30">
            <v>8673</v>
          </cell>
          <cell r="C30">
            <v>12800</v>
          </cell>
          <cell r="D30">
            <v>21473</v>
          </cell>
          <cell r="E30">
            <v>3698</v>
          </cell>
          <cell r="F30">
            <v>0</v>
          </cell>
          <cell r="G30">
            <v>3698</v>
          </cell>
          <cell r="H30">
            <v>25171</v>
          </cell>
        </row>
        <row r="31">
          <cell r="B31">
            <v>8073</v>
          </cell>
          <cell r="C31">
            <v>13987</v>
          </cell>
          <cell r="D31">
            <v>22060</v>
          </cell>
          <cell r="E31">
            <v>4269</v>
          </cell>
          <cell r="F31">
            <v>0</v>
          </cell>
          <cell r="G31">
            <v>4269</v>
          </cell>
          <cell r="H31">
            <v>26329</v>
          </cell>
        </row>
        <row r="32">
          <cell r="B32">
            <v>6927</v>
          </cell>
          <cell r="C32">
            <v>15342</v>
          </cell>
          <cell r="D32">
            <v>22269</v>
          </cell>
          <cell r="E32">
            <v>4014</v>
          </cell>
          <cell r="F32">
            <v>0</v>
          </cell>
          <cell r="G32">
            <v>4014</v>
          </cell>
          <cell r="H32">
            <v>26283</v>
          </cell>
        </row>
        <row r="38">
          <cell r="B38">
            <v>7940.1</v>
          </cell>
          <cell r="C38">
            <v>16566.18</v>
          </cell>
          <cell r="D38">
            <v>24506.28</v>
          </cell>
          <cell r="E38">
            <v>7576.59</v>
          </cell>
          <cell r="F38">
            <v>0</v>
          </cell>
          <cell r="G38">
            <v>7576.59</v>
          </cell>
          <cell r="H38">
            <v>32082.87</v>
          </cell>
        </row>
        <row r="39">
          <cell r="B39">
            <v>7780.5</v>
          </cell>
          <cell r="C39">
            <v>16331.399999999998</v>
          </cell>
          <cell r="D39">
            <v>24111.9</v>
          </cell>
          <cell r="E39">
            <v>9211.59</v>
          </cell>
          <cell r="F39">
            <v>0</v>
          </cell>
          <cell r="G39">
            <v>9211.59</v>
          </cell>
          <cell r="H39">
            <v>33323.490000000005</v>
          </cell>
        </row>
        <row r="40">
          <cell r="B40">
            <v>8239.349999999999</v>
          </cell>
          <cell r="C40">
            <v>16512.000000000004</v>
          </cell>
          <cell r="D40">
            <v>24751.35</v>
          </cell>
          <cell r="E40">
            <v>12092.46</v>
          </cell>
          <cell r="F40">
            <v>0</v>
          </cell>
          <cell r="G40">
            <v>12092.46</v>
          </cell>
          <cell r="H40">
            <v>36843.81</v>
          </cell>
        </row>
        <row r="41">
          <cell r="B41">
            <v>7669.349999999999</v>
          </cell>
          <cell r="C41">
            <v>18043.23</v>
          </cell>
          <cell r="D41">
            <v>25712.579999999998</v>
          </cell>
          <cell r="E41">
            <v>13959.629999999997</v>
          </cell>
          <cell r="F41">
            <v>0</v>
          </cell>
          <cell r="G41">
            <v>13959.629999999997</v>
          </cell>
          <cell r="H41">
            <v>39672.21000000001</v>
          </cell>
        </row>
        <row r="42">
          <cell r="B42">
            <v>6580.65</v>
          </cell>
          <cell r="C42">
            <v>19791.18</v>
          </cell>
          <cell r="D42">
            <v>26371.83</v>
          </cell>
          <cell r="E42">
            <v>13125.78</v>
          </cell>
          <cell r="F42">
            <v>0</v>
          </cell>
          <cell r="G42">
            <v>13125.78</v>
          </cell>
          <cell r="H42">
            <v>39497.61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"/>
      <sheetName val="LA2"/>
      <sheetName val="ART"/>
      <sheetName val="ART2"/>
      <sheetName val="CM"/>
      <sheetName val="CM2"/>
      <sheetName val="CTC"/>
      <sheetName val="ED"/>
      <sheetName val="ED2"/>
      <sheetName val="EH"/>
      <sheetName val="EH2"/>
      <sheetName val="EHL2"/>
      <sheetName val="ESL2"/>
      <sheetName val="IEP"/>
      <sheetName val="EH Summary"/>
      <sheetName val="FLT"/>
      <sheetName val="FLT2"/>
      <sheetName val="HY"/>
      <sheetName val="HY2"/>
      <sheetName val="MU"/>
      <sheetName val="MU2"/>
      <sheetName val="PA"/>
      <sheetName val="PA2"/>
      <sheetName val="PHL"/>
      <sheetName val="PHL2"/>
      <sheetName val="PSC"/>
      <sheetName val="PSC2"/>
      <sheetName val="PY"/>
      <sheetName val="PY2"/>
      <sheetName val="SOC"/>
      <sheetName val="SOC2"/>
      <sheetName val="SS2"/>
      <sheetName val="TSOL"/>
      <sheetName val="WS2"/>
      <sheetName val="PEN&amp;UND"/>
      <sheetName val="PEN&amp;UND2"/>
      <sheetName val="1011cla"/>
    </sheetNames>
    <sheetDataSet>
      <sheetData sheetId="0">
        <row r="8">
          <cell r="B8">
            <v>53</v>
          </cell>
          <cell r="C8">
            <v>121</v>
          </cell>
          <cell r="D8">
            <v>2</v>
          </cell>
          <cell r="E8">
            <v>12</v>
          </cell>
          <cell r="F8">
            <v>0</v>
          </cell>
          <cell r="G8">
            <v>4</v>
          </cell>
          <cell r="H8">
            <v>2</v>
          </cell>
          <cell r="I8">
            <v>2</v>
          </cell>
          <cell r="J8">
            <v>0</v>
          </cell>
          <cell r="K8">
            <v>1</v>
          </cell>
          <cell r="L8">
            <v>5</v>
          </cell>
          <cell r="M8">
            <v>6</v>
          </cell>
          <cell r="N8">
            <v>2</v>
          </cell>
          <cell r="O8">
            <v>1</v>
          </cell>
          <cell r="P8">
            <v>64</v>
          </cell>
          <cell r="Q8">
            <v>147</v>
          </cell>
          <cell r="R8">
            <v>211</v>
          </cell>
        </row>
        <row r="9">
          <cell r="B9">
            <v>60</v>
          </cell>
          <cell r="C9">
            <v>105</v>
          </cell>
          <cell r="D9">
            <v>4</v>
          </cell>
          <cell r="E9">
            <v>19</v>
          </cell>
          <cell r="F9">
            <v>1</v>
          </cell>
          <cell r="G9">
            <v>4</v>
          </cell>
          <cell r="H9">
            <v>0</v>
          </cell>
          <cell r="I9">
            <v>6</v>
          </cell>
          <cell r="J9">
            <v>0</v>
          </cell>
          <cell r="K9">
            <v>0</v>
          </cell>
          <cell r="L9">
            <v>0</v>
          </cell>
          <cell r="M9">
            <v>5</v>
          </cell>
          <cell r="N9">
            <v>0</v>
          </cell>
          <cell r="O9">
            <v>6</v>
          </cell>
          <cell r="P9">
            <v>65</v>
          </cell>
          <cell r="Q9">
            <v>145</v>
          </cell>
          <cell r="R9">
            <v>210</v>
          </cell>
        </row>
        <row r="10">
          <cell r="B10">
            <v>54</v>
          </cell>
          <cell r="C10">
            <v>99</v>
          </cell>
          <cell r="D10">
            <v>6</v>
          </cell>
          <cell r="E10">
            <v>20</v>
          </cell>
          <cell r="F10">
            <v>2</v>
          </cell>
          <cell r="G10">
            <v>3</v>
          </cell>
          <cell r="H10">
            <v>2</v>
          </cell>
          <cell r="I10">
            <v>4</v>
          </cell>
          <cell r="J10">
            <v>0</v>
          </cell>
          <cell r="K10">
            <v>3</v>
          </cell>
          <cell r="L10">
            <v>1</v>
          </cell>
          <cell r="M10">
            <v>3</v>
          </cell>
          <cell r="N10">
            <v>2</v>
          </cell>
          <cell r="O10">
            <v>3</v>
          </cell>
          <cell r="P10">
            <v>67</v>
          </cell>
          <cell r="Q10">
            <v>135</v>
          </cell>
          <cell r="R10">
            <v>202</v>
          </cell>
        </row>
        <row r="11">
          <cell r="B11">
            <v>71</v>
          </cell>
          <cell r="C11">
            <v>108</v>
          </cell>
          <cell r="D11">
            <v>4</v>
          </cell>
          <cell r="E11">
            <v>17</v>
          </cell>
          <cell r="F11">
            <v>1</v>
          </cell>
          <cell r="G11">
            <v>4</v>
          </cell>
          <cell r="H11">
            <v>1</v>
          </cell>
          <cell r="I11">
            <v>4</v>
          </cell>
          <cell r="J11">
            <v>0</v>
          </cell>
          <cell r="K11">
            <v>3</v>
          </cell>
          <cell r="L11">
            <v>6</v>
          </cell>
          <cell r="M11">
            <v>1</v>
          </cell>
          <cell r="N11">
            <v>6</v>
          </cell>
          <cell r="O11">
            <v>0</v>
          </cell>
          <cell r="P11">
            <v>89</v>
          </cell>
          <cell r="Q11">
            <v>137</v>
          </cell>
          <cell r="R11">
            <v>226</v>
          </cell>
        </row>
        <row r="12">
          <cell r="B12">
            <v>59</v>
          </cell>
          <cell r="C12">
            <v>123</v>
          </cell>
          <cell r="D12">
            <v>4</v>
          </cell>
          <cell r="E12">
            <v>17</v>
          </cell>
          <cell r="F12">
            <v>1</v>
          </cell>
          <cell r="G12">
            <v>4</v>
          </cell>
          <cell r="H12">
            <v>0</v>
          </cell>
          <cell r="I12">
            <v>1</v>
          </cell>
          <cell r="J12">
            <v>0</v>
          </cell>
          <cell r="K12">
            <v>3</v>
          </cell>
          <cell r="L12">
            <v>2</v>
          </cell>
          <cell r="M12">
            <v>6</v>
          </cell>
          <cell r="N12">
            <v>1</v>
          </cell>
          <cell r="O12">
            <v>3</v>
          </cell>
          <cell r="P12">
            <v>67</v>
          </cell>
          <cell r="Q12">
            <v>157</v>
          </cell>
          <cell r="R12">
            <v>224</v>
          </cell>
        </row>
        <row r="18">
          <cell r="B18">
            <v>8</v>
          </cell>
          <cell r="C18">
            <v>16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O18">
            <v>0</v>
          </cell>
          <cell r="P18">
            <v>8</v>
          </cell>
          <cell r="Q18">
            <v>19</v>
          </cell>
          <cell r="R18">
            <v>27</v>
          </cell>
        </row>
        <row r="19">
          <cell r="B19">
            <v>8</v>
          </cell>
          <cell r="C19">
            <v>23</v>
          </cell>
          <cell r="D19">
            <v>0</v>
          </cell>
          <cell r="E19">
            <v>1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8</v>
          </cell>
          <cell r="Q19">
            <v>26</v>
          </cell>
          <cell r="R19">
            <v>34</v>
          </cell>
        </row>
        <row r="20">
          <cell r="B20">
            <v>11</v>
          </cell>
          <cell r="C20">
            <v>27</v>
          </cell>
          <cell r="D20">
            <v>0</v>
          </cell>
          <cell r="E20">
            <v>2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12</v>
          </cell>
          <cell r="Q20">
            <v>30</v>
          </cell>
          <cell r="R20">
            <v>42</v>
          </cell>
        </row>
        <row r="21">
          <cell r="B21">
            <v>7</v>
          </cell>
          <cell r="C21">
            <v>16</v>
          </cell>
          <cell r="D21">
            <v>0</v>
          </cell>
          <cell r="E21">
            <v>6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8</v>
          </cell>
          <cell r="Q21">
            <v>24</v>
          </cell>
          <cell r="R21">
            <v>32</v>
          </cell>
        </row>
        <row r="22">
          <cell r="B22">
            <v>9</v>
          </cell>
          <cell r="C22">
            <v>13</v>
          </cell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</v>
          </cell>
          <cell r="Q22">
            <v>15</v>
          </cell>
          <cell r="R22">
            <v>24</v>
          </cell>
        </row>
        <row r="29">
          <cell r="B29">
            <v>306</v>
          </cell>
          <cell r="C29">
            <v>574</v>
          </cell>
          <cell r="D29">
            <v>42</v>
          </cell>
          <cell r="E29">
            <v>129</v>
          </cell>
          <cell r="F29">
            <v>11</v>
          </cell>
          <cell r="G29">
            <v>27</v>
          </cell>
          <cell r="H29">
            <v>10</v>
          </cell>
          <cell r="I29">
            <v>18</v>
          </cell>
          <cell r="J29">
            <v>3</v>
          </cell>
          <cell r="K29">
            <v>10</v>
          </cell>
          <cell r="L29">
            <v>6</v>
          </cell>
          <cell r="M29">
            <v>8</v>
          </cell>
          <cell r="N29">
            <v>9</v>
          </cell>
          <cell r="O29">
            <v>16</v>
          </cell>
          <cell r="P29">
            <v>387</v>
          </cell>
          <cell r="Q29">
            <v>782</v>
          </cell>
          <cell r="R29">
            <v>1169</v>
          </cell>
        </row>
        <row r="30">
          <cell r="B30">
            <v>303</v>
          </cell>
          <cell r="C30">
            <v>558</v>
          </cell>
          <cell r="D30">
            <v>42</v>
          </cell>
          <cell r="E30">
            <v>125</v>
          </cell>
          <cell r="F30">
            <v>11</v>
          </cell>
          <cell r="G30">
            <v>26</v>
          </cell>
          <cell r="H30">
            <v>6</v>
          </cell>
          <cell r="I30">
            <v>16</v>
          </cell>
          <cell r="J30">
            <v>1</v>
          </cell>
          <cell r="K30">
            <v>10</v>
          </cell>
          <cell r="L30">
            <v>12</v>
          </cell>
          <cell r="M30">
            <v>12</v>
          </cell>
          <cell r="N30">
            <v>14</v>
          </cell>
          <cell r="O30">
            <v>25</v>
          </cell>
          <cell r="P30">
            <v>389</v>
          </cell>
          <cell r="Q30">
            <v>772</v>
          </cell>
          <cell r="R30">
            <v>1161</v>
          </cell>
        </row>
        <row r="31">
          <cell r="B31">
            <v>328</v>
          </cell>
          <cell r="C31">
            <v>545</v>
          </cell>
          <cell r="D31">
            <v>50</v>
          </cell>
          <cell r="E31">
            <v>122</v>
          </cell>
          <cell r="F31">
            <v>7</v>
          </cell>
          <cell r="G31">
            <v>22</v>
          </cell>
          <cell r="H31">
            <v>7</v>
          </cell>
          <cell r="I31">
            <v>13</v>
          </cell>
          <cell r="J31">
            <v>5</v>
          </cell>
          <cell r="K31">
            <v>13</v>
          </cell>
          <cell r="L31">
            <v>13</v>
          </cell>
          <cell r="M31">
            <v>10</v>
          </cell>
          <cell r="N31">
            <v>13</v>
          </cell>
          <cell r="O31">
            <v>16</v>
          </cell>
          <cell r="P31">
            <v>423</v>
          </cell>
          <cell r="Q31">
            <v>741</v>
          </cell>
          <cell r="R31">
            <v>1164</v>
          </cell>
        </row>
        <row r="32">
          <cell r="B32">
            <v>311</v>
          </cell>
          <cell r="C32">
            <v>537</v>
          </cell>
          <cell r="D32">
            <v>43</v>
          </cell>
          <cell r="E32">
            <v>116</v>
          </cell>
          <cell r="F32">
            <v>9</v>
          </cell>
          <cell r="G32">
            <v>29</v>
          </cell>
          <cell r="H32">
            <v>4</v>
          </cell>
          <cell r="I32">
            <v>18</v>
          </cell>
          <cell r="J32">
            <v>6</v>
          </cell>
          <cell r="K32">
            <v>15</v>
          </cell>
          <cell r="L32">
            <v>11</v>
          </cell>
          <cell r="M32">
            <v>16</v>
          </cell>
          <cell r="N32">
            <v>15</v>
          </cell>
          <cell r="O32">
            <v>19</v>
          </cell>
          <cell r="P32">
            <v>399</v>
          </cell>
          <cell r="Q32">
            <v>750</v>
          </cell>
          <cell r="R32">
            <v>1149</v>
          </cell>
        </row>
        <row r="33">
          <cell r="B33">
            <v>281</v>
          </cell>
          <cell r="C33">
            <v>478</v>
          </cell>
          <cell r="D33">
            <v>49</v>
          </cell>
          <cell r="E33">
            <v>126</v>
          </cell>
          <cell r="F33">
            <v>7</v>
          </cell>
          <cell r="G33">
            <v>26</v>
          </cell>
          <cell r="H33">
            <v>3</v>
          </cell>
          <cell r="I33">
            <v>22</v>
          </cell>
          <cell r="J33">
            <v>5</v>
          </cell>
          <cell r="K33">
            <v>11</v>
          </cell>
          <cell r="L33">
            <v>7</v>
          </cell>
          <cell r="M33">
            <v>15</v>
          </cell>
          <cell r="N33">
            <v>16</v>
          </cell>
          <cell r="O33">
            <v>29</v>
          </cell>
          <cell r="P33">
            <v>368</v>
          </cell>
          <cell r="Q33">
            <v>707</v>
          </cell>
          <cell r="R33">
            <v>1075</v>
          </cell>
        </row>
        <row r="40">
          <cell r="B40">
            <v>33</v>
          </cell>
          <cell r="C40">
            <v>57</v>
          </cell>
          <cell r="D40">
            <v>0</v>
          </cell>
          <cell r="E40">
            <v>8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</v>
          </cell>
          <cell r="N40">
            <v>0</v>
          </cell>
          <cell r="O40">
            <v>1</v>
          </cell>
          <cell r="P40">
            <v>33</v>
          </cell>
          <cell r="Q40">
            <v>69</v>
          </cell>
          <cell r="R40">
            <v>102</v>
          </cell>
        </row>
        <row r="41">
          <cell r="B41">
            <v>38</v>
          </cell>
          <cell r="C41">
            <v>67</v>
          </cell>
          <cell r="D41">
            <v>3</v>
          </cell>
          <cell r="E41">
            <v>12</v>
          </cell>
          <cell r="F41">
            <v>1</v>
          </cell>
          <cell r="G41">
            <v>3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1</v>
          </cell>
          <cell r="M41">
            <v>2</v>
          </cell>
          <cell r="N41">
            <v>0</v>
          </cell>
          <cell r="O41">
            <v>0</v>
          </cell>
          <cell r="P41">
            <v>43</v>
          </cell>
          <cell r="Q41">
            <v>85</v>
          </cell>
          <cell r="R41">
            <v>128</v>
          </cell>
        </row>
        <row r="42">
          <cell r="B42">
            <v>31</v>
          </cell>
          <cell r="C42">
            <v>61</v>
          </cell>
          <cell r="D42">
            <v>1</v>
          </cell>
          <cell r="E42">
            <v>12</v>
          </cell>
          <cell r="F42">
            <v>1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1</v>
          </cell>
          <cell r="M42">
            <v>1</v>
          </cell>
          <cell r="N42">
            <v>0</v>
          </cell>
          <cell r="O42">
            <v>1</v>
          </cell>
          <cell r="P42">
            <v>34</v>
          </cell>
          <cell r="Q42">
            <v>78</v>
          </cell>
          <cell r="R42">
            <v>112</v>
          </cell>
        </row>
        <row r="43">
          <cell r="B43">
            <v>32</v>
          </cell>
          <cell r="C43">
            <v>56</v>
          </cell>
          <cell r="D43">
            <v>2</v>
          </cell>
          <cell r="E43">
            <v>13</v>
          </cell>
          <cell r="F43">
            <v>0</v>
          </cell>
          <cell r="G43">
            <v>2</v>
          </cell>
          <cell r="H43">
            <v>0</v>
          </cell>
          <cell r="I43">
            <v>1</v>
          </cell>
          <cell r="J43">
            <v>0</v>
          </cell>
          <cell r="K43">
            <v>1</v>
          </cell>
          <cell r="L43">
            <v>1</v>
          </cell>
          <cell r="M43">
            <v>1</v>
          </cell>
          <cell r="N43">
            <v>0</v>
          </cell>
          <cell r="O43">
            <v>1</v>
          </cell>
          <cell r="P43">
            <v>35</v>
          </cell>
          <cell r="Q43">
            <v>75</v>
          </cell>
          <cell r="R43">
            <v>110</v>
          </cell>
        </row>
        <row r="44">
          <cell r="B44">
            <v>35</v>
          </cell>
          <cell r="C44">
            <v>55</v>
          </cell>
          <cell r="D44">
            <v>3</v>
          </cell>
          <cell r="E44">
            <v>13</v>
          </cell>
          <cell r="F44">
            <v>0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3</v>
          </cell>
          <cell r="O44">
            <v>1</v>
          </cell>
          <cell r="P44">
            <v>41</v>
          </cell>
          <cell r="Q44">
            <v>74</v>
          </cell>
          <cell r="R44">
            <v>115</v>
          </cell>
        </row>
      </sheetData>
      <sheetData sheetId="1">
        <row r="8">
          <cell r="B8">
            <v>485</v>
          </cell>
          <cell r="C8">
            <v>1169</v>
          </cell>
          <cell r="D8">
            <v>1089</v>
          </cell>
        </row>
        <row r="9">
          <cell r="B9">
            <v>455</v>
          </cell>
          <cell r="C9">
            <v>1161</v>
          </cell>
          <cell r="D9">
            <v>1058</v>
          </cell>
        </row>
        <row r="10">
          <cell r="B10">
            <v>447</v>
          </cell>
          <cell r="C10">
            <v>1164</v>
          </cell>
          <cell r="D10">
            <v>1066</v>
          </cell>
        </row>
        <row r="11">
          <cell r="B11">
            <v>441</v>
          </cell>
          <cell r="C11">
            <v>1149</v>
          </cell>
          <cell r="D11">
            <v>1060</v>
          </cell>
        </row>
        <row r="12">
          <cell r="B12">
            <v>427</v>
          </cell>
          <cell r="C12">
            <v>1075</v>
          </cell>
          <cell r="D12">
            <v>994</v>
          </cell>
        </row>
        <row r="18">
          <cell r="B18">
            <v>50</v>
          </cell>
          <cell r="C18">
            <v>102</v>
          </cell>
          <cell r="D18">
            <v>101</v>
          </cell>
        </row>
        <row r="19">
          <cell r="B19">
            <v>69</v>
          </cell>
          <cell r="C19">
            <v>128</v>
          </cell>
          <cell r="D19">
            <v>121</v>
          </cell>
        </row>
        <row r="20">
          <cell r="B20">
            <v>54</v>
          </cell>
          <cell r="C20">
            <v>112</v>
          </cell>
          <cell r="D20">
            <v>99</v>
          </cell>
        </row>
        <row r="21">
          <cell r="B21">
            <v>42</v>
          </cell>
          <cell r="C21">
            <v>110</v>
          </cell>
          <cell r="D21">
            <v>106</v>
          </cell>
        </row>
        <row r="22">
          <cell r="B22">
            <v>45</v>
          </cell>
          <cell r="C22">
            <v>115</v>
          </cell>
          <cell r="D22">
            <v>108</v>
          </cell>
        </row>
        <row r="28">
          <cell r="B28">
            <v>35988.5</v>
          </cell>
          <cell r="C28">
            <v>14537</v>
          </cell>
          <cell r="D28">
            <v>50525.5</v>
          </cell>
          <cell r="E28">
            <v>1646</v>
          </cell>
          <cell r="F28">
            <v>0</v>
          </cell>
          <cell r="G28">
            <v>1646</v>
          </cell>
          <cell r="H28">
            <v>52171.5</v>
          </cell>
        </row>
        <row r="29">
          <cell r="B29">
            <v>36328.5</v>
          </cell>
          <cell r="C29">
            <v>14049.5</v>
          </cell>
          <cell r="D29">
            <v>50378</v>
          </cell>
          <cell r="E29">
            <v>1964</v>
          </cell>
          <cell r="F29">
            <v>0</v>
          </cell>
          <cell r="G29">
            <v>1964</v>
          </cell>
          <cell r="H29">
            <v>52342</v>
          </cell>
        </row>
        <row r="30">
          <cell r="B30">
            <v>38270.5</v>
          </cell>
          <cell r="C30">
            <v>14396.5</v>
          </cell>
          <cell r="D30">
            <v>52667</v>
          </cell>
          <cell r="E30">
            <v>1822</v>
          </cell>
          <cell r="F30">
            <v>0</v>
          </cell>
          <cell r="G30">
            <v>1822</v>
          </cell>
          <cell r="H30">
            <v>54489</v>
          </cell>
        </row>
        <row r="31">
          <cell r="B31">
            <v>38094</v>
          </cell>
          <cell r="C31">
            <v>15117</v>
          </cell>
          <cell r="D31">
            <v>53211</v>
          </cell>
          <cell r="E31">
            <v>1789</v>
          </cell>
          <cell r="F31">
            <v>0</v>
          </cell>
          <cell r="G31">
            <v>1789</v>
          </cell>
          <cell r="H31">
            <v>55000</v>
          </cell>
        </row>
        <row r="32">
          <cell r="B32">
            <v>33825.5</v>
          </cell>
          <cell r="C32">
            <v>14729</v>
          </cell>
          <cell r="D32">
            <v>48554.5</v>
          </cell>
          <cell r="E32">
            <v>1742</v>
          </cell>
          <cell r="F32">
            <v>0</v>
          </cell>
          <cell r="G32">
            <v>1742</v>
          </cell>
          <cell r="H32">
            <v>50296.5</v>
          </cell>
        </row>
        <row r="38">
          <cell r="B38">
            <v>35409.44</v>
          </cell>
          <cell r="C38">
            <v>19094.75</v>
          </cell>
          <cell r="D38">
            <v>54504.189999999995</v>
          </cell>
          <cell r="E38">
            <v>4377.05</v>
          </cell>
          <cell r="F38">
            <v>0</v>
          </cell>
          <cell r="G38">
            <v>4377.05</v>
          </cell>
          <cell r="H38">
            <v>58881.240000000005</v>
          </cell>
        </row>
        <row r="39">
          <cell r="B39">
            <v>35559.24</v>
          </cell>
          <cell r="C39">
            <v>18469.95</v>
          </cell>
          <cell r="D39">
            <v>54029.189999999995</v>
          </cell>
          <cell r="E39">
            <v>5256.37</v>
          </cell>
          <cell r="F39">
            <v>0</v>
          </cell>
          <cell r="G39">
            <v>5256.37</v>
          </cell>
          <cell r="H39">
            <v>59285.56</v>
          </cell>
        </row>
        <row r="40">
          <cell r="B40">
            <v>37873.6</v>
          </cell>
          <cell r="C40">
            <v>18969.2</v>
          </cell>
          <cell r="D40">
            <v>56842.8</v>
          </cell>
          <cell r="E40">
            <v>4804.64</v>
          </cell>
          <cell r="F40">
            <v>0</v>
          </cell>
          <cell r="G40">
            <v>4804.64</v>
          </cell>
          <cell r="H40">
            <v>61647.439999999995</v>
          </cell>
        </row>
        <row r="41">
          <cell r="B41">
            <v>38035.95</v>
          </cell>
          <cell r="C41">
            <v>20178.899999999998</v>
          </cell>
          <cell r="D41">
            <v>58214.85</v>
          </cell>
          <cell r="E41">
            <v>4767.87</v>
          </cell>
          <cell r="F41">
            <v>0</v>
          </cell>
          <cell r="G41">
            <v>4767.87</v>
          </cell>
          <cell r="H41">
            <v>62982.72</v>
          </cell>
        </row>
        <row r="42">
          <cell r="B42">
            <v>33221.99</v>
          </cell>
          <cell r="C42">
            <v>19605.15</v>
          </cell>
          <cell r="D42">
            <v>52827.14</v>
          </cell>
          <cell r="E42">
            <v>4680.41</v>
          </cell>
          <cell r="F42">
            <v>0</v>
          </cell>
          <cell r="G42">
            <v>4680.41</v>
          </cell>
          <cell r="H42">
            <v>57507.55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"/>
      <sheetName val="ENG2"/>
      <sheetName val="AE"/>
      <sheetName val="AE2"/>
      <sheetName val="CE"/>
      <sheetName val="CE2"/>
      <sheetName val="CHE"/>
      <sheetName val="CHE2"/>
      <sheetName val="__CubeCellValueConnInfo"/>
      <sheetName val="CPE"/>
      <sheetName val="CPE2"/>
      <sheetName val="EE"/>
      <sheetName val="EE2"/>
      <sheetName val="EM2"/>
      <sheetName val="IACP"/>
      <sheetName val="ISE"/>
      <sheetName val="ISE2"/>
      <sheetName val="ME"/>
      <sheetName val="ME2"/>
      <sheetName val="OPE"/>
      <sheetName val="OPE2"/>
      <sheetName val="OR"/>
      <sheetName val="OR2"/>
      <sheetName val="OSE"/>
      <sheetName val="OSE2"/>
      <sheetName val="SWE"/>
      <sheetName val="SWE2"/>
      <sheetName val="UND&amp;PEN"/>
      <sheetName val="UND&amp;PEN2"/>
      <sheetName val="1011coe"/>
    </sheetNames>
    <sheetDataSet>
      <sheetData sheetId="0">
        <row r="8">
          <cell r="B8">
            <v>141</v>
          </cell>
          <cell r="C8">
            <v>25</v>
          </cell>
          <cell r="D8">
            <v>8</v>
          </cell>
          <cell r="E8">
            <v>1</v>
          </cell>
          <cell r="F8">
            <v>4</v>
          </cell>
          <cell r="G8">
            <v>0</v>
          </cell>
          <cell r="H8">
            <v>10</v>
          </cell>
          <cell r="I8">
            <v>5</v>
          </cell>
          <cell r="J8">
            <v>1</v>
          </cell>
          <cell r="K8">
            <v>0</v>
          </cell>
          <cell r="L8">
            <v>4</v>
          </cell>
          <cell r="M8">
            <v>1</v>
          </cell>
          <cell r="N8">
            <v>0</v>
          </cell>
          <cell r="O8">
            <v>0</v>
          </cell>
          <cell r="P8">
            <v>168</v>
          </cell>
          <cell r="Q8">
            <v>32</v>
          </cell>
          <cell r="R8">
            <v>200</v>
          </cell>
        </row>
        <row r="9">
          <cell r="B9">
            <v>146</v>
          </cell>
          <cell r="C9">
            <v>39</v>
          </cell>
          <cell r="D9">
            <v>11</v>
          </cell>
          <cell r="E9">
            <v>3</v>
          </cell>
          <cell r="F9">
            <v>1</v>
          </cell>
          <cell r="G9">
            <v>3</v>
          </cell>
          <cell r="H9">
            <v>5</v>
          </cell>
          <cell r="I9">
            <v>0</v>
          </cell>
          <cell r="J9">
            <v>2</v>
          </cell>
          <cell r="K9">
            <v>1</v>
          </cell>
          <cell r="L9">
            <v>11</v>
          </cell>
          <cell r="M9">
            <v>1</v>
          </cell>
          <cell r="N9">
            <v>4</v>
          </cell>
          <cell r="O9">
            <v>0</v>
          </cell>
          <cell r="P9">
            <v>180</v>
          </cell>
          <cell r="Q9">
            <v>47</v>
          </cell>
          <cell r="R9">
            <v>227</v>
          </cell>
        </row>
        <row r="10">
          <cell r="B10">
            <v>146</v>
          </cell>
          <cell r="C10">
            <v>31</v>
          </cell>
          <cell r="D10">
            <v>7</v>
          </cell>
          <cell r="E10">
            <v>5</v>
          </cell>
          <cell r="F10">
            <v>4</v>
          </cell>
          <cell r="G10">
            <v>1</v>
          </cell>
          <cell r="H10">
            <v>8</v>
          </cell>
          <cell r="I10">
            <v>1</v>
          </cell>
          <cell r="J10">
            <v>4</v>
          </cell>
          <cell r="K10">
            <v>1</v>
          </cell>
          <cell r="L10">
            <v>13</v>
          </cell>
          <cell r="M10">
            <v>1</v>
          </cell>
          <cell r="N10">
            <v>2</v>
          </cell>
          <cell r="O10">
            <v>0</v>
          </cell>
          <cell r="P10">
            <v>184</v>
          </cell>
          <cell r="Q10">
            <v>40</v>
          </cell>
          <cell r="R10">
            <v>224</v>
          </cell>
        </row>
        <row r="11">
          <cell r="B11">
            <v>174</v>
          </cell>
          <cell r="C11">
            <v>38</v>
          </cell>
          <cell r="D11">
            <v>13</v>
          </cell>
          <cell r="E11">
            <v>4</v>
          </cell>
          <cell r="F11">
            <v>6</v>
          </cell>
          <cell r="G11">
            <v>1</v>
          </cell>
          <cell r="H11">
            <v>4</v>
          </cell>
          <cell r="I11">
            <v>1</v>
          </cell>
          <cell r="J11">
            <v>3</v>
          </cell>
          <cell r="K11">
            <v>0</v>
          </cell>
          <cell r="L11">
            <v>13</v>
          </cell>
          <cell r="M11">
            <v>2</v>
          </cell>
          <cell r="N11">
            <v>0</v>
          </cell>
          <cell r="O11">
            <v>0</v>
          </cell>
          <cell r="P11">
            <v>213</v>
          </cell>
          <cell r="Q11">
            <v>46</v>
          </cell>
          <cell r="R11">
            <v>259</v>
          </cell>
        </row>
        <row r="12">
          <cell r="B12">
            <v>174</v>
          </cell>
          <cell r="C12">
            <v>35</v>
          </cell>
          <cell r="D12">
            <v>7</v>
          </cell>
          <cell r="E12">
            <v>7</v>
          </cell>
          <cell r="F12">
            <v>3</v>
          </cell>
          <cell r="G12">
            <v>1</v>
          </cell>
          <cell r="H12">
            <v>3</v>
          </cell>
          <cell r="I12">
            <v>4</v>
          </cell>
          <cell r="J12">
            <v>1</v>
          </cell>
          <cell r="K12">
            <v>3</v>
          </cell>
          <cell r="L12">
            <v>13</v>
          </cell>
          <cell r="M12">
            <v>2</v>
          </cell>
          <cell r="N12">
            <v>0</v>
          </cell>
          <cell r="O12">
            <v>1</v>
          </cell>
          <cell r="P12">
            <v>201</v>
          </cell>
          <cell r="Q12">
            <v>53</v>
          </cell>
          <cell r="R12">
            <v>254</v>
          </cell>
        </row>
        <row r="18">
          <cell r="B18">
            <v>64</v>
          </cell>
          <cell r="C18">
            <v>12</v>
          </cell>
          <cell r="D18">
            <v>5</v>
          </cell>
          <cell r="E18">
            <v>2</v>
          </cell>
          <cell r="F18">
            <v>1</v>
          </cell>
          <cell r="G18">
            <v>1</v>
          </cell>
          <cell r="H18">
            <v>3</v>
          </cell>
          <cell r="I18">
            <v>3</v>
          </cell>
          <cell r="J18">
            <v>1</v>
          </cell>
          <cell r="K18">
            <v>0</v>
          </cell>
          <cell r="L18">
            <v>16</v>
          </cell>
          <cell r="M18">
            <v>7</v>
          </cell>
          <cell r="N18">
            <v>0</v>
          </cell>
          <cell r="O18">
            <v>1</v>
          </cell>
          <cell r="P18">
            <v>90</v>
          </cell>
          <cell r="Q18">
            <v>26</v>
          </cell>
          <cell r="R18">
            <v>116</v>
          </cell>
        </row>
        <row r="19">
          <cell r="B19">
            <v>56</v>
          </cell>
          <cell r="C19">
            <v>10</v>
          </cell>
          <cell r="D19">
            <v>5</v>
          </cell>
          <cell r="E19">
            <v>2</v>
          </cell>
          <cell r="F19">
            <v>0</v>
          </cell>
          <cell r="G19">
            <v>1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24</v>
          </cell>
          <cell r="M19">
            <v>7</v>
          </cell>
          <cell r="N19">
            <v>1</v>
          </cell>
          <cell r="O19">
            <v>0</v>
          </cell>
          <cell r="P19">
            <v>87</v>
          </cell>
          <cell r="Q19">
            <v>21</v>
          </cell>
          <cell r="R19">
            <v>108</v>
          </cell>
        </row>
        <row r="20">
          <cell r="B20">
            <v>67</v>
          </cell>
          <cell r="C20">
            <v>11</v>
          </cell>
          <cell r="D20">
            <v>5</v>
          </cell>
          <cell r="E20">
            <v>2</v>
          </cell>
          <cell r="F20">
            <v>0</v>
          </cell>
          <cell r="G20">
            <v>0</v>
          </cell>
          <cell r="H20">
            <v>7</v>
          </cell>
          <cell r="I20">
            <v>2</v>
          </cell>
          <cell r="J20">
            <v>0</v>
          </cell>
          <cell r="K20">
            <v>1</v>
          </cell>
          <cell r="L20">
            <v>31</v>
          </cell>
          <cell r="M20">
            <v>6</v>
          </cell>
          <cell r="N20">
            <v>0</v>
          </cell>
          <cell r="O20">
            <v>0</v>
          </cell>
          <cell r="P20">
            <v>110</v>
          </cell>
          <cell r="Q20">
            <v>22</v>
          </cell>
          <cell r="R20">
            <v>132</v>
          </cell>
        </row>
        <row r="21">
          <cell r="B21">
            <v>72</v>
          </cell>
          <cell r="C21">
            <v>13</v>
          </cell>
          <cell r="D21">
            <v>1</v>
          </cell>
          <cell r="E21">
            <v>4</v>
          </cell>
          <cell r="F21">
            <v>2</v>
          </cell>
          <cell r="G21">
            <v>0</v>
          </cell>
          <cell r="H21">
            <v>2</v>
          </cell>
          <cell r="I21">
            <v>1</v>
          </cell>
          <cell r="J21">
            <v>0</v>
          </cell>
          <cell r="K21">
            <v>1</v>
          </cell>
          <cell r="L21">
            <v>21</v>
          </cell>
          <cell r="M21">
            <v>6</v>
          </cell>
          <cell r="N21">
            <v>1</v>
          </cell>
          <cell r="O21">
            <v>0</v>
          </cell>
          <cell r="P21">
            <v>99</v>
          </cell>
          <cell r="Q21">
            <v>25</v>
          </cell>
          <cell r="R21">
            <v>124</v>
          </cell>
        </row>
        <row r="22">
          <cell r="B22">
            <v>60</v>
          </cell>
          <cell r="C22">
            <v>12</v>
          </cell>
          <cell r="D22">
            <v>3</v>
          </cell>
          <cell r="E22">
            <v>3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17</v>
          </cell>
          <cell r="M22">
            <v>1</v>
          </cell>
          <cell r="N22">
            <v>0</v>
          </cell>
          <cell r="O22">
            <v>0</v>
          </cell>
          <cell r="P22">
            <v>81</v>
          </cell>
          <cell r="Q22">
            <v>16</v>
          </cell>
          <cell r="R22">
            <v>97</v>
          </cell>
        </row>
        <row r="28">
          <cell r="B28">
            <v>10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8</v>
          </cell>
          <cell r="M28">
            <v>1</v>
          </cell>
          <cell r="N28">
            <v>1</v>
          </cell>
          <cell r="O28">
            <v>0</v>
          </cell>
          <cell r="P28">
            <v>20</v>
          </cell>
          <cell r="Q28">
            <v>2</v>
          </cell>
          <cell r="R28">
            <v>22</v>
          </cell>
        </row>
        <row r="29">
          <cell r="B29">
            <v>11</v>
          </cell>
          <cell r="C29">
            <v>1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5</v>
          </cell>
          <cell r="M29">
            <v>3</v>
          </cell>
          <cell r="N29">
            <v>0</v>
          </cell>
          <cell r="O29">
            <v>0</v>
          </cell>
          <cell r="P29">
            <v>17</v>
          </cell>
          <cell r="Q29">
            <v>5</v>
          </cell>
          <cell r="R29">
            <v>22</v>
          </cell>
        </row>
        <row r="30">
          <cell r="B30">
            <v>5</v>
          </cell>
          <cell r="C30">
            <v>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6</v>
          </cell>
          <cell r="M30">
            <v>2</v>
          </cell>
          <cell r="N30">
            <v>0</v>
          </cell>
          <cell r="O30">
            <v>0</v>
          </cell>
          <cell r="P30">
            <v>11</v>
          </cell>
          <cell r="Q30">
            <v>5</v>
          </cell>
          <cell r="R30">
            <v>16</v>
          </cell>
        </row>
        <row r="31">
          <cell r="B31">
            <v>9</v>
          </cell>
          <cell r="C31">
            <v>1</v>
          </cell>
          <cell r="D31">
            <v>2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13</v>
          </cell>
          <cell r="Q31">
            <v>3</v>
          </cell>
          <cell r="R31">
            <v>16</v>
          </cell>
        </row>
        <row r="32">
          <cell r="B32">
            <v>11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</v>
          </cell>
          <cell r="M32">
            <v>2</v>
          </cell>
          <cell r="N32">
            <v>0</v>
          </cell>
          <cell r="O32">
            <v>0</v>
          </cell>
          <cell r="P32">
            <v>15</v>
          </cell>
          <cell r="Q32">
            <v>3</v>
          </cell>
          <cell r="R32">
            <v>18</v>
          </cell>
        </row>
        <row r="39">
          <cell r="B39">
            <v>946</v>
          </cell>
          <cell r="C39">
            <v>199</v>
          </cell>
          <cell r="D39">
            <v>85</v>
          </cell>
          <cell r="E39">
            <v>40</v>
          </cell>
          <cell r="F39">
            <v>20</v>
          </cell>
          <cell r="G39">
            <v>7</v>
          </cell>
          <cell r="H39">
            <v>37</v>
          </cell>
          <cell r="I39">
            <v>18</v>
          </cell>
          <cell r="J39">
            <v>19</v>
          </cell>
          <cell r="K39">
            <v>5</v>
          </cell>
          <cell r="L39">
            <v>53</v>
          </cell>
          <cell r="M39">
            <v>5</v>
          </cell>
          <cell r="N39">
            <v>11</v>
          </cell>
          <cell r="O39">
            <v>3</v>
          </cell>
          <cell r="P39">
            <v>1171</v>
          </cell>
          <cell r="Q39">
            <v>277</v>
          </cell>
          <cell r="R39">
            <v>1448</v>
          </cell>
        </row>
        <row r="40">
          <cell r="B40">
            <v>967</v>
          </cell>
          <cell r="C40">
            <v>198</v>
          </cell>
          <cell r="D40">
            <v>95</v>
          </cell>
          <cell r="E40">
            <v>52</v>
          </cell>
          <cell r="F40">
            <v>28</v>
          </cell>
          <cell r="G40">
            <v>7</v>
          </cell>
          <cell r="H40">
            <v>37</v>
          </cell>
          <cell r="I40">
            <v>13</v>
          </cell>
          <cell r="J40">
            <v>22</v>
          </cell>
          <cell r="K40">
            <v>7</v>
          </cell>
          <cell r="L40">
            <v>59</v>
          </cell>
          <cell r="M40">
            <v>6</v>
          </cell>
          <cell r="N40">
            <v>15</v>
          </cell>
          <cell r="O40">
            <v>5</v>
          </cell>
          <cell r="P40">
            <v>1223</v>
          </cell>
          <cell r="Q40">
            <v>288</v>
          </cell>
          <cell r="R40">
            <v>1511</v>
          </cell>
        </row>
        <row r="41">
          <cell r="B41">
            <v>1029</v>
          </cell>
          <cell r="C41">
            <v>206</v>
          </cell>
          <cell r="D41">
            <v>104</v>
          </cell>
          <cell r="E41">
            <v>52</v>
          </cell>
          <cell r="F41">
            <v>29</v>
          </cell>
          <cell r="G41">
            <v>7</v>
          </cell>
          <cell r="H41">
            <v>34</v>
          </cell>
          <cell r="I41">
            <v>14</v>
          </cell>
          <cell r="J41">
            <v>20</v>
          </cell>
          <cell r="K41">
            <v>6</v>
          </cell>
          <cell r="L41">
            <v>64</v>
          </cell>
          <cell r="M41">
            <v>11</v>
          </cell>
          <cell r="N41">
            <v>13</v>
          </cell>
          <cell r="O41">
            <v>8</v>
          </cell>
          <cell r="P41">
            <v>1293</v>
          </cell>
          <cell r="Q41">
            <v>304</v>
          </cell>
          <cell r="R41">
            <v>1597</v>
          </cell>
        </row>
        <row r="42">
          <cell r="B42">
            <v>1122</v>
          </cell>
          <cell r="C42">
            <v>241</v>
          </cell>
          <cell r="D42">
            <v>101</v>
          </cell>
          <cell r="E42">
            <v>47</v>
          </cell>
          <cell r="F42">
            <v>33</v>
          </cell>
          <cell r="G42">
            <v>7</v>
          </cell>
          <cell r="H42">
            <v>42</v>
          </cell>
          <cell r="I42">
            <v>18</v>
          </cell>
          <cell r="J42">
            <v>21</v>
          </cell>
          <cell r="K42">
            <v>5</v>
          </cell>
          <cell r="L42">
            <v>52</v>
          </cell>
          <cell r="M42">
            <v>8</v>
          </cell>
          <cell r="N42">
            <v>26</v>
          </cell>
          <cell r="O42">
            <v>10</v>
          </cell>
          <cell r="P42">
            <v>1397</v>
          </cell>
          <cell r="Q42">
            <v>336</v>
          </cell>
          <cell r="R42">
            <v>1733</v>
          </cell>
        </row>
        <row r="43">
          <cell r="B43">
            <v>1122</v>
          </cell>
          <cell r="C43">
            <v>249</v>
          </cell>
          <cell r="D43">
            <v>107</v>
          </cell>
          <cell r="E43">
            <v>43</v>
          </cell>
          <cell r="F43">
            <v>37</v>
          </cell>
          <cell r="G43">
            <v>8</v>
          </cell>
          <cell r="H43">
            <v>44</v>
          </cell>
          <cell r="I43">
            <v>22</v>
          </cell>
          <cell r="J43">
            <v>25</v>
          </cell>
          <cell r="K43">
            <v>4</v>
          </cell>
          <cell r="L43">
            <v>40</v>
          </cell>
          <cell r="M43">
            <v>7</v>
          </cell>
          <cell r="N43">
            <v>24</v>
          </cell>
          <cell r="O43">
            <v>15</v>
          </cell>
          <cell r="P43">
            <v>1399</v>
          </cell>
          <cell r="Q43">
            <v>348</v>
          </cell>
          <cell r="R43">
            <v>1747</v>
          </cell>
        </row>
        <row r="50">
          <cell r="B50">
            <v>314</v>
          </cell>
          <cell r="C50">
            <v>68</v>
          </cell>
          <cell r="D50">
            <v>21</v>
          </cell>
          <cell r="E50">
            <v>12</v>
          </cell>
          <cell r="F50">
            <v>2</v>
          </cell>
          <cell r="G50">
            <v>1</v>
          </cell>
          <cell r="H50">
            <v>14</v>
          </cell>
          <cell r="I50">
            <v>7</v>
          </cell>
          <cell r="J50">
            <v>2</v>
          </cell>
          <cell r="K50">
            <v>2</v>
          </cell>
          <cell r="L50">
            <v>67</v>
          </cell>
          <cell r="M50">
            <v>22</v>
          </cell>
          <cell r="N50">
            <v>5</v>
          </cell>
          <cell r="O50">
            <v>1</v>
          </cell>
          <cell r="P50">
            <v>425</v>
          </cell>
          <cell r="Q50">
            <v>113</v>
          </cell>
          <cell r="R50">
            <v>538</v>
          </cell>
        </row>
        <row r="51">
          <cell r="B51">
            <v>321</v>
          </cell>
          <cell r="C51">
            <v>67</v>
          </cell>
          <cell r="D51">
            <v>22</v>
          </cell>
          <cell r="E51">
            <v>15</v>
          </cell>
          <cell r="F51">
            <v>3</v>
          </cell>
          <cell r="G51">
            <v>0</v>
          </cell>
          <cell r="H51">
            <v>12</v>
          </cell>
          <cell r="I51">
            <v>5</v>
          </cell>
          <cell r="J51">
            <v>1</v>
          </cell>
          <cell r="K51">
            <v>3</v>
          </cell>
          <cell r="L51">
            <v>84</v>
          </cell>
          <cell r="M51">
            <v>22</v>
          </cell>
          <cell r="N51">
            <v>6</v>
          </cell>
          <cell r="O51">
            <v>1</v>
          </cell>
          <cell r="P51">
            <v>449</v>
          </cell>
          <cell r="Q51">
            <v>113</v>
          </cell>
          <cell r="R51">
            <v>562</v>
          </cell>
        </row>
        <row r="52">
          <cell r="B52">
            <v>336</v>
          </cell>
          <cell r="C52">
            <v>72</v>
          </cell>
          <cell r="D52">
            <v>19</v>
          </cell>
          <cell r="E52">
            <v>9</v>
          </cell>
          <cell r="F52">
            <v>5</v>
          </cell>
          <cell r="G52">
            <v>1</v>
          </cell>
          <cell r="H52">
            <v>16</v>
          </cell>
          <cell r="I52">
            <v>2</v>
          </cell>
          <cell r="J52">
            <v>1</v>
          </cell>
          <cell r="K52">
            <v>2</v>
          </cell>
          <cell r="L52">
            <v>69</v>
          </cell>
          <cell r="M52">
            <v>15</v>
          </cell>
          <cell r="N52">
            <v>4</v>
          </cell>
          <cell r="O52">
            <v>2</v>
          </cell>
          <cell r="P52">
            <v>450</v>
          </cell>
          <cell r="Q52">
            <v>103</v>
          </cell>
          <cell r="R52">
            <v>553</v>
          </cell>
        </row>
        <row r="53">
          <cell r="B53">
            <v>344</v>
          </cell>
          <cell r="C53">
            <v>68</v>
          </cell>
          <cell r="D53">
            <v>19</v>
          </cell>
          <cell r="E53">
            <v>10</v>
          </cell>
          <cell r="F53">
            <v>8</v>
          </cell>
          <cell r="G53">
            <v>1</v>
          </cell>
          <cell r="H53">
            <v>9</v>
          </cell>
          <cell r="I53">
            <v>1</v>
          </cell>
          <cell r="J53">
            <v>1</v>
          </cell>
          <cell r="K53">
            <v>1</v>
          </cell>
          <cell r="L53">
            <v>56</v>
          </cell>
          <cell r="M53">
            <v>13</v>
          </cell>
          <cell r="N53">
            <v>3</v>
          </cell>
          <cell r="O53">
            <v>1</v>
          </cell>
          <cell r="P53">
            <v>440</v>
          </cell>
          <cell r="Q53">
            <v>95</v>
          </cell>
          <cell r="R53">
            <v>535</v>
          </cell>
        </row>
        <row r="54">
          <cell r="B54">
            <v>364</v>
          </cell>
          <cell r="C54">
            <v>80</v>
          </cell>
          <cell r="D54">
            <v>21</v>
          </cell>
          <cell r="E54">
            <v>10</v>
          </cell>
          <cell r="F54">
            <v>8</v>
          </cell>
          <cell r="G54">
            <v>1</v>
          </cell>
          <cell r="H54">
            <v>10</v>
          </cell>
          <cell r="I54">
            <v>8</v>
          </cell>
          <cell r="J54">
            <v>3</v>
          </cell>
          <cell r="K54">
            <v>2</v>
          </cell>
          <cell r="L54">
            <v>60</v>
          </cell>
          <cell r="M54">
            <v>15</v>
          </cell>
          <cell r="N54">
            <v>9</v>
          </cell>
          <cell r="O54">
            <v>3</v>
          </cell>
          <cell r="P54">
            <v>475</v>
          </cell>
          <cell r="Q54">
            <v>119</v>
          </cell>
          <cell r="R54">
            <v>594</v>
          </cell>
        </row>
      </sheetData>
      <sheetData sheetId="1">
        <row r="8">
          <cell r="B8">
            <v>737</v>
          </cell>
          <cell r="C8">
            <v>1448</v>
          </cell>
          <cell r="D8">
            <v>1364</v>
          </cell>
        </row>
        <row r="9">
          <cell r="B9">
            <v>833</v>
          </cell>
          <cell r="C9">
            <v>1511</v>
          </cell>
          <cell r="D9">
            <v>1407</v>
          </cell>
        </row>
        <row r="10">
          <cell r="B10">
            <v>837</v>
          </cell>
          <cell r="C10">
            <v>1597</v>
          </cell>
          <cell r="D10">
            <v>1522</v>
          </cell>
        </row>
        <row r="11">
          <cell r="B11">
            <v>825</v>
          </cell>
          <cell r="C11">
            <v>1733</v>
          </cell>
          <cell r="D11">
            <v>1620</v>
          </cell>
        </row>
        <row r="12">
          <cell r="B12">
            <v>852</v>
          </cell>
          <cell r="C12">
            <v>1747</v>
          </cell>
          <cell r="D12">
            <v>1625</v>
          </cell>
        </row>
        <row r="18">
          <cell r="B18">
            <v>333</v>
          </cell>
          <cell r="C18">
            <v>538</v>
          </cell>
          <cell r="D18">
            <v>533</v>
          </cell>
        </row>
        <row r="19">
          <cell r="B19">
            <v>367</v>
          </cell>
          <cell r="C19">
            <v>562</v>
          </cell>
          <cell r="D19">
            <v>556</v>
          </cell>
        </row>
        <row r="20">
          <cell r="B20">
            <v>334</v>
          </cell>
          <cell r="C20">
            <v>553</v>
          </cell>
          <cell r="D20">
            <v>513</v>
          </cell>
        </row>
        <row r="21">
          <cell r="B21">
            <v>318</v>
          </cell>
          <cell r="C21">
            <v>535</v>
          </cell>
          <cell r="D21">
            <v>546</v>
          </cell>
        </row>
        <row r="22">
          <cell r="B22">
            <v>325</v>
          </cell>
          <cell r="C22">
            <v>594</v>
          </cell>
          <cell r="D22">
            <v>586</v>
          </cell>
        </row>
        <row r="28">
          <cell r="B28">
            <v>6854</v>
          </cell>
          <cell r="C28">
            <v>13737</v>
          </cell>
          <cell r="D28">
            <v>20591</v>
          </cell>
          <cell r="E28">
            <v>5261</v>
          </cell>
          <cell r="F28">
            <v>1881</v>
          </cell>
          <cell r="G28">
            <v>7142</v>
          </cell>
          <cell r="H28">
            <v>27733</v>
          </cell>
        </row>
        <row r="29">
          <cell r="B29">
            <v>6870</v>
          </cell>
          <cell r="C29">
            <v>15196</v>
          </cell>
          <cell r="D29">
            <v>22066</v>
          </cell>
          <cell r="E29">
            <v>5701</v>
          </cell>
          <cell r="F29">
            <v>2070</v>
          </cell>
          <cell r="G29">
            <v>7771</v>
          </cell>
          <cell r="H29">
            <v>29837</v>
          </cell>
        </row>
        <row r="30">
          <cell r="B30">
            <v>7302</v>
          </cell>
          <cell r="C30">
            <v>15641</v>
          </cell>
          <cell r="D30">
            <v>22943</v>
          </cell>
          <cell r="E30">
            <v>5117</v>
          </cell>
          <cell r="F30">
            <v>1930</v>
          </cell>
          <cell r="G30">
            <v>7047</v>
          </cell>
          <cell r="H30">
            <v>29990</v>
          </cell>
        </row>
        <row r="31">
          <cell r="B31">
            <v>7957</v>
          </cell>
          <cell r="C31">
            <v>17247</v>
          </cell>
          <cell r="D31">
            <v>25204</v>
          </cell>
          <cell r="E31">
            <v>5481</v>
          </cell>
          <cell r="F31">
            <v>1960</v>
          </cell>
          <cell r="G31">
            <v>7441</v>
          </cell>
          <cell r="H31">
            <v>32645</v>
          </cell>
        </row>
        <row r="32">
          <cell r="B32">
            <v>8049</v>
          </cell>
          <cell r="C32">
            <v>17506</v>
          </cell>
          <cell r="D32">
            <v>25555</v>
          </cell>
          <cell r="E32">
            <v>5398</v>
          </cell>
          <cell r="F32">
            <v>2500</v>
          </cell>
          <cell r="G32">
            <v>7898</v>
          </cell>
          <cell r="H32">
            <v>33453</v>
          </cell>
        </row>
        <row r="38">
          <cell r="B38">
            <v>12063.04</v>
          </cell>
          <cell r="C38">
            <v>32694.059999999998</v>
          </cell>
          <cell r="D38">
            <v>44757.1</v>
          </cell>
          <cell r="E38">
            <v>28725.06</v>
          </cell>
          <cell r="F38">
            <v>33105.600000000006</v>
          </cell>
          <cell r="G38">
            <v>61830.66</v>
          </cell>
          <cell r="H38">
            <v>106587.76000000001</v>
          </cell>
        </row>
        <row r="39">
          <cell r="B39">
            <v>12091.2</v>
          </cell>
          <cell r="C39">
            <v>36166.479999999996</v>
          </cell>
          <cell r="D39">
            <v>48257.67999999999</v>
          </cell>
          <cell r="E39">
            <v>31127.46</v>
          </cell>
          <cell r="F39">
            <v>36432</v>
          </cell>
          <cell r="G39">
            <v>67559.45999999999</v>
          </cell>
          <cell r="H39">
            <v>115817.13999999998</v>
          </cell>
        </row>
        <row r="40">
          <cell r="B40">
            <v>12851.52</v>
          </cell>
          <cell r="C40">
            <v>37225.58</v>
          </cell>
          <cell r="D40">
            <v>50077.100000000006</v>
          </cell>
          <cell r="E40">
            <v>27938.82</v>
          </cell>
          <cell r="F40">
            <v>33968</v>
          </cell>
          <cell r="G40">
            <v>61906.82</v>
          </cell>
          <cell r="H40">
            <v>111983.92000000001</v>
          </cell>
        </row>
        <row r="41">
          <cell r="B41">
            <v>14004.32</v>
          </cell>
          <cell r="C41">
            <v>41047.86</v>
          </cell>
          <cell r="D41">
            <v>55052.18</v>
          </cell>
          <cell r="E41">
            <v>29926.26</v>
          </cell>
          <cell r="F41">
            <v>34496</v>
          </cell>
          <cell r="G41">
            <v>64422.259999999995</v>
          </cell>
          <cell r="H41">
            <v>119474.44</v>
          </cell>
        </row>
        <row r="42">
          <cell r="B42">
            <v>14166.24</v>
          </cell>
          <cell r="C42">
            <v>41664.28</v>
          </cell>
          <cell r="D42">
            <v>55830.52</v>
          </cell>
          <cell r="E42">
            <v>29473.079999999998</v>
          </cell>
          <cell r="F42">
            <v>44000</v>
          </cell>
          <cell r="G42">
            <v>73473.08</v>
          </cell>
          <cell r="H42">
            <v>129303.6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R"/>
      <sheetName val="NUR2"/>
      <sheetName val="DNP"/>
      <sheetName val="FNCP"/>
      <sheetName val="NUED"/>
      <sheetName val="1011con"/>
    </sheetNames>
    <sheetDataSet>
      <sheetData sheetId="0">
        <row r="8">
          <cell r="B8">
            <v>16</v>
          </cell>
          <cell r="C8">
            <v>86</v>
          </cell>
          <cell r="D8">
            <v>0</v>
          </cell>
          <cell r="E8">
            <v>24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O8">
            <v>0</v>
          </cell>
          <cell r="P8">
            <v>17</v>
          </cell>
          <cell r="Q8">
            <v>112</v>
          </cell>
          <cell r="R8">
            <v>129</v>
          </cell>
        </row>
        <row r="9">
          <cell r="B9">
            <v>12</v>
          </cell>
          <cell r="C9">
            <v>88</v>
          </cell>
          <cell r="D9">
            <v>2</v>
          </cell>
          <cell r="E9">
            <v>28</v>
          </cell>
          <cell r="F9">
            <v>0</v>
          </cell>
          <cell r="G9">
            <v>3</v>
          </cell>
          <cell r="H9">
            <v>0</v>
          </cell>
          <cell r="I9">
            <v>4</v>
          </cell>
          <cell r="J9">
            <v>0</v>
          </cell>
          <cell r="K9">
            <v>2</v>
          </cell>
          <cell r="L9">
            <v>1</v>
          </cell>
          <cell r="M9">
            <v>3</v>
          </cell>
          <cell r="N9">
            <v>0</v>
          </cell>
          <cell r="O9">
            <v>0</v>
          </cell>
          <cell r="P9">
            <v>15</v>
          </cell>
          <cell r="Q9">
            <v>128</v>
          </cell>
          <cell r="R9">
            <v>143</v>
          </cell>
        </row>
        <row r="10">
          <cell r="B10">
            <v>18</v>
          </cell>
          <cell r="C10">
            <v>109</v>
          </cell>
          <cell r="D10">
            <v>1</v>
          </cell>
          <cell r="E10">
            <v>22</v>
          </cell>
          <cell r="F10">
            <v>0</v>
          </cell>
          <cell r="G10">
            <v>2</v>
          </cell>
          <cell r="H10">
            <v>0</v>
          </cell>
          <cell r="I10">
            <v>6</v>
          </cell>
          <cell r="J10">
            <v>1</v>
          </cell>
          <cell r="K10">
            <v>2</v>
          </cell>
          <cell r="L10">
            <v>0</v>
          </cell>
          <cell r="M10">
            <v>4</v>
          </cell>
          <cell r="N10">
            <v>1</v>
          </cell>
          <cell r="O10">
            <v>1</v>
          </cell>
          <cell r="P10">
            <v>21</v>
          </cell>
          <cell r="Q10">
            <v>146</v>
          </cell>
          <cell r="R10">
            <v>167</v>
          </cell>
        </row>
        <row r="11">
          <cell r="B11">
            <v>13</v>
          </cell>
          <cell r="C11">
            <v>91</v>
          </cell>
          <cell r="D11">
            <v>3</v>
          </cell>
          <cell r="E11">
            <v>18</v>
          </cell>
          <cell r="F11">
            <v>0</v>
          </cell>
          <cell r="G11">
            <v>3</v>
          </cell>
          <cell r="H11">
            <v>2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1</v>
          </cell>
          <cell r="O11">
            <v>2</v>
          </cell>
          <cell r="P11">
            <v>21</v>
          </cell>
          <cell r="Q11">
            <v>116</v>
          </cell>
          <cell r="R11">
            <v>137</v>
          </cell>
        </row>
        <row r="12">
          <cell r="B12">
            <v>16</v>
          </cell>
          <cell r="C12">
            <v>112</v>
          </cell>
          <cell r="D12">
            <v>4</v>
          </cell>
          <cell r="E12">
            <v>39</v>
          </cell>
          <cell r="F12">
            <v>0</v>
          </cell>
          <cell r="G12">
            <v>1</v>
          </cell>
          <cell r="H12">
            <v>0</v>
          </cell>
          <cell r="I12">
            <v>4</v>
          </cell>
          <cell r="J12">
            <v>1</v>
          </cell>
          <cell r="K12">
            <v>3</v>
          </cell>
          <cell r="L12">
            <v>1</v>
          </cell>
          <cell r="M12">
            <v>5</v>
          </cell>
          <cell r="N12">
            <v>1</v>
          </cell>
          <cell r="O12">
            <v>0</v>
          </cell>
          <cell r="P12">
            <v>23</v>
          </cell>
          <cell r="Q12">
            <v>164</v>
          </cell>
          <cell r="R12">
            <v>187</v>
          </cell>
        </row>
        <row r="18">
          <cell r="B18">
            <v>3</v>
          </cell>
          <cell r="C18">
            <v>33</v>
          </cell>
          <cell r="D18">
            <v>1</v>
          </cell>
          <cell r="E18">
            <v>2</v>
          </cell>
          <cell r="F18">
            <v>0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4</v>
          </cell>
          <cell r="Q18">
            <v>38</v>
          </cell>
          <cell r="R18">
            <v>42</v>
          </cell>
        </row>
        <row r="19">
          <cell r="B19">
            <v>2</v>
          </cell>
          <cell r="C19">
            <v>46</v>
          </cell>
          <cell r="D19">
            <v>0</v>
          </cell>
          <cell r="E19">
            <v>3</v>
          </cell>
          <cell r="F19">
            <v>1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2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3</v>
          </cell>
          <cell r="Q19">
            <v>53</v>
          </cell>
          <cell r="R19">
            <v>56</v>
          </cell>
        </row>
        <row r="20">
          <cell r="B20">
            <v>4</v>
          </cell>
          <cell r="C20">
            <v>41</v>
          </cell>
          <cell r="D20">
            <v>1</v>
          </cell>
          <cell r="E20">
            <v>4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5</v>
          </cell>
          <cell r="Q20">
            <v>47</v>
          </cell>
          <cell r="R20">
            <v>52</v>
          </cell>
        </row>
        <row r="21">
          <cell r="B21">
            <v>3</v>
          </cell>
          <cell r="C21">
            <v>38</v>
          </cell>
          <cell r="D21">
            <v>0</v>
          </cell>
          <cell r="E21">
            <v>4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3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5</v>
          </cell>
          <cell r="Q21">
            <v>46</v>
          </cell>
          <cell r="R21">
            <v>51</v>
          </cell>
        </row>
        <row r="22">
          <cell r="B22">
            <v>2</v>
          </cell>
          <cell r="C22">
            <v>35</v>
          </cell>
          <cell r="D22">
            <v>0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  <cell r="P22">
            <v>2</v>
          </cell>
          <cell r="Q22">
            <v>40</v>
          </cell>
          <cell r="R22">
            <v>42</v>
          </cell>
        </row>
        <row r="32">
          <cell r="B32">
            <v>0</v>
          </cell>
          <cell r="C32">
            <v>11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11</v>
          </cell>
          <cell r="R32">
            <v>11</v>
          </cell>
        </row>
        <row r="39">
          <cell r="B39">
            <v>62</v>
          </cell>
          <cell r="C39">
            <v>372</v>
          </cell>
          <cell r="D39">
            <v>13</v>
          </cell>
          <cell r="E39">
            <v>160</v>
          </cell>
          <cell r="F39">
            <v>1</v>
          </cell>
          <cell r="G39">
            <v>9</v>
          </cell>
          <cell r="H39">
            <v>2</v>
          </cell>
          <cell r="I39">
            <v>20</v>
          </cell>
          <cell r="J39">
            <v>0</v>
          </cell>
          <cell r="K39">
            <v>7</v>
          </cell>
          <cell r="L39">
            <v>1</v>
          </cell>
          <cell r="M39">
            <v>6</v>
          </cell>
          <cell r="N39">
            <v>2</v>
          </cell>
          <cell r="O39">
            <v>7</v>
          </cell>
          <cell r="P39">
            <v>81</v>
          </cell>
          <cell r="Q39">
            <v>581</v>
          </cell>
          <cell r="R39">
            <v>662</v>
          </cell>
        </row>
        <row r="40">
          <cell r="B40">
            <v>64</v>
          </cell>
          <cell r="C40">
            <v>391</v>
          </cell>
          <cell r="D40">
            <v>12</v>
          </cell>
          <cell r="E40">
            <v>153</v>
          </cell>
          <cell r="F40">
            <v>1</v>
          </cell>
          <cell r="G40">
            <v>11</v>
          </cell>
          <cell r="H40">
            <v>2</v>
          </cell>
          <cell r="I40">
            <v>23</v>
          </cell>
          <cell r="J40">
            <v>2</v>
          </cell>
          <cell r="K40">
            <v>9</v>
          </cell>
          <cell r="L40">
            <v>3</v>
          </cell>
          <cell r="M40">
            <v>8</v>
          </cell>
          <cell r="N40">
            <v>3</v>
          </cell>
          <cell r="O40">
            <v>8</v>
          </cell>
          <cell r="P40">
            <v>87</v>
          </cell>
          <cell r="Q40">
            <v>603</v>
          </cell>
          <cell r="R40">
            <v>690</v>
          </cell>
        </row>
        <row r="41">
          <cell r="B41">
            <v>69</v>
          </cell>
          <cell r="C41">
            <v>353</v>
          </cell>
          <cell r="D41">
            <v>13</v>
          </cell>
          <cell r="E41">
            <v>167</v>
          </cell>
          <cell r="F41">
            <v>1</v>
          </cell>
          <cell r="G41">
            <v>8</v>
          </cell>
          <cell r="H41">
            <v>3</v>
          </cell>
          <cell r="I41">
            <v>13</v>
          </cell>
          <cell r="J41">
            <v>3</v>
          </cell>
          <cell r="K41">
            <v>7</v>
          </cell>
          <cell r="L41">
            <v>5</v>
          </cell>
          <cell r="M41">
            <v>8</v>
          </cell>
          <cell r="N41">
            <v>3</v>
          </cell>
          <cell r="O41">
            <v>9</v>
          </cell>
          <cell r="P41">
            <v>97</v>
          </cell>
          <cell r="Q41">
            <v>565</v>
          </cell>
          <cell r="R41">
            <v>662</v>
          </cell>
        </row>
        <row r="42">
          <cell r="B42">
            <v>89</v>
          </cell>
          <cell r="C42">
            <v>390</v>
          </cell>
          <cell r="D42">
            <v>14</v>
          </cell>
          <cell r="E42">
            <v>173</v>
          </cell>
          <cell r="F42">
            <v>3</v>
          </cell>
          <cell r="G42">
            <v>9</v>
          </cell>
          <cell r="H42">
            <v>3</v>
          </cell>
          <cell r="I42">
            <v>13</v>
          </cell>
          <cell r="J42">
            <v>4</v>
          </cell>
          <cell r="K42">
            <v>8</v>
          </cell>
          <cell r="L42">
            <v>7</v>
          </cell>
          <cell r="M42">
            <v>8</v>
          </cell>
          <cell r="N42">
            <v>4</v>
          </cell>
          <cell r="O42">
            <v>8</v>
          </cell>
          <cell r="P42">
            <v>124</v>
          </cell>
          <cell r="Q42">
            <v>609</v>
          </cell>
          <cell r="R42">
            <v>733</v>
          </cell>
        </row>
        <row r="43">
          <cell r="B43">
            <v>82</v>
          </cell>
          <cell r="C43">
            <v>420</v>
          </cell>
          <cell r="D43">
            <v>16</v>
          </cell>
          <cell r="E43">
            <v>166</v>
          </cell>
          <cell r="F43">
            <v>2</v>
          </cell>
          <cell r="G43">
            <v>12</v>
          </cell>
          <cell r="H43">
            <v>0</v>
          </cell>
          <cell r="I43">
            <v>19</v>
          </cell>
          <cell r="J43">
            <v>4</v>
          </cell>
          <cell r="K43">
            <v>6</v>
          </cell>
          <cell r="L43">
            <v>4</v>
          </cell>
          <cell r="M43">
            <v>7</v>
          </cell>
          <cell r="N43">
            <v>4</v>
          </cell>
          <cell r="O43">
            <v>12</v>
          </cell>
          <cell r="P43">
            <v>112</v>
          </cell>
          <cell r="Q43">
            <v>642</v>
          </cell>
          <cell r="R43">
            <v>754</v>
          </cell>
        </row>
        <row r="50">
          <cell r="B50">
            <v>6</v>
          </cell>
          <cell r="C50">
            <v>105</v>
          </cell>
          <cell r="D50">
            <v>1</v>
          </cell>
          <cell r="E50">
            <v>12</v>
          </cell>
          <cell r="F50">
            <v>1</v>
          </cell>
          <cell r="G50">
            <v>3</v>
          </cell>
          <cell r="H50">
            <v>0</v>
          </cell>
          <cell r="I50">
            <v>0</v>
          </cell>
          <cell r="J50">
            <v>0</v>
          </cell>
          <cell r="K50">
            <v>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8</v>
          </cell>
          <cell r="Q50">
            <v>125</v>
          </cell>
          <cell r="R50">
            <v>133</v>
          </cell>
        </row>
        <row r="51">
          <cell r="B51">
            <v>7</v>
          </cell>
          <cell r="C51">
            <v>116</v>
          </cell>
          <cell r="D51">
            <v>2</v>
          </cell>
          <cell r="E51">
            <v>8</v>
          </cell>
          <cell r="F51">
            <v>1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5</v>
          </cell>
          <cell r="L51">
            <v>2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132</v>
          </cell>
          <cell r="R51">
            <v>144</v>
          </cell>
        </row>
        <row r="52">
          <cell r="B52">
            <v>12</v>
          </cell>
          <cell r="C52">
            <v>126</v>
          </cell>
          <cell r="D52">
            <v>2</v>
          </cell>
          <cell r="E52">
            <v>12</v>
          </cell>
          <cell r="F52">
            <v>0</v>
          </cell>
          <cell r="G52">
            <v>1</v>
          </cell>
          <cell r="H52">
            <v>0</v>
          </cell>
          <cell r="I52">
            <v>2</v>
          </cell>
          <cell r="J52">
            <v>0</v>
          </cell>
          <cell r="K52">
            <v>5</v>
          </cell>
          <cell r="L52">
            <v>2</v>
          </cell>
          <cell r="M52">
            <v>0</v>
          </cell>
          <cell r="N52">
            <v>0</v>
          </cell>
          <cell r="O52">
            <v>0</v>
          </cell>
          <cell r="P52">
            <v>16</v>
          </cell>
          <cell r="Q52">
            <v>146</v>
          </cell>
          <cell r="R52">
            <v>162</v>
          </cell>
        </row>
        <row r="53">
          <cell r="B53">
            <v>8</v>
          </cell>
          <cell r="C53">
            <v>130</v>
          </cell>
          <cell r="D53">
            <v>2</v>
          </cell>
          <cell r="E53">
            <v>15</v>
          </cell>
          <cell r="F53">
            <v>0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5</v>
          </cell>
          <cell r="L53">
            <v>2</v>
          </cell>
          <cell r="M53">
            <v>1</v>
          </cell>
          <cell r="N53">
            <v>0</v>
          </cell>
          <cell r="O53">
            <v>0</v>
          </cell>
          <cell r="P53">
            <v>12</v>
          </cell>
          <cell r="Q53">
            <v>154</v>
          </cell>
          <cell r="R53">
            <v>166</v>
          </cell>
        </row>
        <row r="54">
          <cell r="B54">
            <v>14</v>
          </cell>
          <cell r="C54">
            <v>127</v>
          </cell>
          <cell r="D54">
            <v>2</v>
          </cell>
          <cell r="E54">
            <v>9</v>
          </cell>
          <cell r="F54">
            <v>0</v>
          </cell>
          <cell r="G54">
            <v>1</v>
          </cell>
          <cell r="H54">
            <v>0</v>
          </cell>
          <cell r="I54">
            <v>2</v>
          </cell>
          <cell r="J54">
            <v>1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5</v>
          </cell>
          <cell r="P54">
            <v>17</v>
          </cell>
          <cell r="Q54">
            <v>147</v>
          </cell>
          <cell r="R54">
            <v>164</v>
          </cell>
        </row>
      </sheetData>
      <sheetData sheetId="1">
        <row r="7">
          <cell r="B7">
            <v>326</v>
          </cell>
          <cell r="C7">
            <v>662</v>
          </cell>
          <cell r="D7">
            <v>665</v>
          </cell>
        </row>
        <row r="8">
          <cell r="B8">
            <v>355</v>
          </cell>
          <cell r="C8">
            <v>690</v>
          </cell>
          <cell r="D8">
            <v>674</v>
          </cell>
        </row>
        <row r="9">
          <cell r="B9">
            <v>330</v>
          </cell>
          <cell r="C9">
            <v>662</v>
          </cell>
          <cell r="D9">
            <v>681</v>
          </cell>
        </row>
        <row r="10">
          <cell r="B10">
            <v>382</v>
          </cell>
          <cell r="C10">
            <v>733</v>
          </cell>
          <cell r="D10">
            <v>780</v>
          </cell>
        </row>
        <row r="11">
          <cell r="B11">
            <v>447</v>
          </cell>
          <cell r="C11">
            <v>754</v>
          </cell>
          <cell r="D11">
            <v>721</v>
          </cell>
        </row>
        <row r="17">
          <cell r="B17">
            <v>55</v>
          </cell>
          <cell r="C17">
            <v>133</v>
          </cell>
          <cell r="D17">
            <v>83</v>
          </cell>
        </row>
        <row r="18">
          <cell r="B18">
            <v>76</v>
          </cell>
          <cell r="C18">
            <v>144</v>
          </cell>
          <cell r="D18">
            <v>84</v>
          </cell>
        </row>
        <row r="19">
          <cell r="B19">
            <v>71</v>
          </cell>
          <cell r="C19">
            <v>162</v>
          </cell>
          <cell r="D19">
            <v>107</v>
          </cell>
        </row>
        <row r="20">
          <cell r="B20">
            <v>96</v>
          </cell>
          <cell r="C20">
            <v>166</v>
          </cell>
          <cell r="D20">
            <v>103</v>
          </cell>
        </row>
        <row r="21">
          <cell r="B21">
            <v>97</v>
          </cell>
          <cell r="C21">
            <v>164</v>
          </cell>
          <cell r="D21">
            <v>115</v>
          </cell>
        </row>
        <row r="27">
          <cell r="B27">
            <v>0</v>
          </cell>
          <cell r="C27">
            <v>10646</v>
          </cell>
          <cell r="D27">
            <v>10646</v>
          </cell>
          <cell r="E27">
            <v>2398</v>
          </cell>
          <cell r="F27">
            <v>0</v>
          </cell>
          <cell r="G27">
            <v>2398</v>
          </cell>
          <cell r="H27">
            <v>13044</v>
          </cell>
        </row>
        <row r="28">
          <cell r="B28">
            <v>0</v>
          </cell>
          <cell r="C28">
            <v>11176</v>
          </cell>
          <cell r="D28">
            <v>11176</v>
          </cell>
          <cell r="E28">
            <v>2450</v>
          </cell>
          <cell r="F28">
            <v>0</v>
          </cell>
          <cell r="G28">
            <v>2450</v>
          </cell>
          <cell r="H28">
            <v>13626</v>
          </cell>
        </row>
        <row r="29">
          <cell r="B29">
            <v>0</v>
          </cell>
          <cell r="C29">
            <v>10543</v>
          </cell>
          <cell r="D29">
            <v>10543</v>
          </cell>
          <cell r="E29">
            <v>2461</v>
          </cell>
          <cell r="F29">
            <v>381</v>
          </cell>
          <cell r="G29">
            <v>2842</v>
          </cell>
          <cell r="H29">
            <v>13385</v>
          </cell>
        </row>
        <row r="30">
          <cell r="B30">
            <v>0</v>
          </cell>
          <cell r="C30">
            <v>12409</v>
          </cell>
          <cell r="D30">
            <v>12409</v>
          </cell>
          <cell r="E30">
            <v>2172</v>
          </cell>
          <cell r="F30">
            <v>544</v>
          </cell>
          <cell r="G30">
            <v>2716</v>
          </cell>
          <cell r="H30">
            <v>15125</v>
          </cell>
        </row>
        <row r="31">
          <cell r="B31">
            <v>174</v>
          </cell>
          <cell r="C31">
            <v>13904</v>
          </cell>
          <cell r="D31">
            <v>14078</v>
          </cell>
          <cell r="E31">
            <v>2158</v>
          </cell>
          <cell r="F31">
            <v>482</v>
          </cell>
          <cell r="G31">
            <v>2640</v>
          </cell>
          <cell r="H31">
            <v>16718</v>
          </cell>
        </row>
        <row r="37">
          <cell r="B37">
            <v>0</v>
          </cell>
          <cell r="C37">
            <v>33534.9</v>
          </cell>
          <cell r="D37">
            <v>33534.9</v>
          </cell>
          <cell r="E37">
            <v>13956.36</v>
          </cell>
          <cell r="F37">
            <v>0</v>
          </cell>
          <cell r="G37">
            <v>13956.36</v>
          </cell>
          <cell r="H37">
            <v>47491.26</v>
          </cell>
        </row>
        <row r="38">
          <cell r="B38">
            <v>0</v>
          </cell>
          <cell r="C38">
            <v>35204.4</v>
          </cell>
          <cell r="D38">
            <v>35204.4</v>
          </cell>
          <cell r="E38">
            <v>14259</v>
          </cell>
          <cell r="F38">
            <v>0</v>
          </cell>
          <cell r="G38">
            <v>14259</v>
          </cell>
          <cell r="H38">
            <v>49463.4</v>
          </cell>
        </row>
        <row r="39">
          <cell r="B39">
            <v>0</v>
          </cell>
          <cell r="C39">
            <v>33210.45</v>
          </cell>
          <cell r="D39">
            <v>33210.45</v>
          </cell>
          <cell r="E39">
            <v>14323.02</v>
          </cell>
          <cell r="F39">
            <v>6705.6</v>
          </cell>
          <cell r="G39">
            <v>21028.620000000003</v>
          </cell>
          <cell r="H39">
            <v>54239.07</v>
          </cell>
        </row>
        <row r="40">
          <cell r="B40">
            <v>0</v>
          </cell>
          <cell r="C40">
            <v>39088.35</v>
          </cell>
          <cell r="D40">
            <v>39088.35</v>
          </cell>
          <cell r="E40">
            <v>12641.04</v>
          </cell>
          <cell r="F40">
            <v>9574.400000000001</v>
          </cell>
          <cell r="G40">
            <v>22215.440000000002</v>
          </cell>
          <cell r="H40">
            <v>61303.79</v>
          </cell>
        </row>
        <row r="41">
          <cell r="B41">
            <v>405.42</v>
          </cell>
          <cell r="C41">
            <v>43797.6</v>
          </cell>
          <cell r="D41">
            <v>44203.02</v>
          </cell>
          <cell r="E41">
            <v>12559.560000000001</v>
          </cell>
          <cell r="F41">
            <v>8483.2</v>
          </cell>
          <cell r="G41">
            <v>21042.760000000002</v>
          </cell>
          <cell r="H41">
            <v>65245.78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I"/>
      <sheetName val="SCI2"/>
      <sheetName val="AST2"/>
      <sheetName val="ATS"/>
      <sheetName val="ATS2"/>
      <sheetName val="BTSE"/>
      <sheetName val="BTSE2"/>
      <sheetName val="BYS"/>
      <sheetName val="BYS2"/>
      <sheetName val="CH"/>
      <sheetName val="CH2"/>
      <sheetName val="CS"/>
      <sheetName val="CS2"/>
      <sheetName val="CSE2"/>
      <sheetName val="ES2"/>
      <sheetName val="ESS"/>
      <sheetName val="ESS2"/>
      <sheetName val="IACS"/>
      <sheetName val="MA"/>
      <sheetName val="MA2"/>
      <sheetName val="MOD"/>
      <sheetName val="MOD2"/>
      <sheetName val="MS2"/>
      <sheetName val="MTS"/>
      <sheetName val="MTS2"/>
      <sheetName val="OPT2"/>
      <sheetName val="PH"/>
      <sheetName val="PH2"/>
      <sheetName val="SWE"/>
      <sheetName val="SWE2"/>
      <sheetName val="PEN&amp;UND"/>
      <sheetName val="PEN&amp;UND2"/>
      <sheetName val="1011cos"/>
    </sheetNames>
    <sheetDataSet>
      <sheetData sheetId="0">
        <row r="8">
          <cell r="B8">
            <v>44</v>
          </cell>
          <cell r="C8">
            <v>54</v>
          </cell>
          <cell r="D8">
            <v>1</v>
          </cell>
          <cell r="E8">
            <v>10</v>
          </cell>
          <cell r="F8">
            <v>0</v>
          </cell>
          <cell r="G8">
            <v>1</v>
          </cell>
          <cell r="H8">
            <v>5</v>
          </cell>
          <cell r="I8">
            <v>5</v>
          </cell>
          <cell r="J8">
            <v>0</v>
          </cell>
          <cell r="K8">
            <v>2</v>
          </cell>
          <cell r="L8">
            <v>3</v>
          </cell>
          <cell r="M8">
            <v>2</v>
          </cell>
          <cell r="N8">
            <v>2</v>
          </cell>
          <cell r="O8">
            <v>0</v>
          </cell>
          <cell r="P8">
            <v>55</v>
          </cell>
          <cell r="Q8">
            <v>74</v>
          </cell>
          <cell r="R8">
            <v>129</v>
          </cell>
        </row>
        <row r="9">
          <cell r="B9">
            <v>54</v>
          </cell>
          <cell r="C9">
            <v>45</v>
          </cell>
          <cell r="D9">
            <v>2</v>
          </cell>
          <cell r="E9">
            <v>14</v>
          </cell>
          <cell r="F9">
            <v>1</v>
          </cell>
          <cell r="G9">
            <v>0</v>
          </cell>
          <cell r="H9">
            <v>2</v>
          </cell>
          <cell r="I9">
            <v>3</v>
          </cell>
          <cell r="J9">
            <v>0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2</v>
          </cell>
          <cell r="P9">
            <v>61</v>
          </cell>
          <cell r="Q9">
            <v>64</v>
          </cell>
          <cell r="R9">
            <v>125</v>
          </cell>
        </row>
        <row r="10">
          <cell r="B10">
            <v>53</v>
          </cell>
          <cell r="C10">
            <v>34</v>
          </cell>
          <cell r="D10">
            <v>4</v>
          </cell>
          <cell r="E10">
            <v>15</v>
          </cell>
          <cell r="F10">
            <v>3</v>
          </cell>
          <cell r="G10">
            <v>2</v>
          </cell>
          <cell r="H10">
            <v>3</v>
          </cell>
          <cell r="I10">
            <v>3</v>
          </cell>
          <cell r="J10">
            <v>0</v>
          </cell>
          <cell r="K10">
            <v>1</v>
          </cell>
          <cell r="L10">
            <v>1</v>
          </cell>
          <cell r="M10">
            <v>4</v>
          </cell>
          <cell r="N10">
            <v>1</v>
          </cell>
          <cell r="O10">
            <v>0</v>
          </cell>
          <cell r="P10">
            <v>65</v>
          </cell>
          <cell r="Q10">
            <v>59</v>
          </cell>
          <cell r="R10">
            <v>124</v>
          </cell>
        </row>
        <row r="11">
          <cell r="B11">
            <v>62</v>
          </cell>
          <cell r="C11">
            <v>51</v>
          </cell>
          <cell r="D11">
            <v>4</v>
          </cell>
          <cell r="E11">
            <v>8</v>
          </cell>
          <cell r="F11">
            <v>4</v>
          </cell>
          <cell r="G11">
            <v>4</v>
          </cell>
          <cell r="H11">
            <v>1</v>
          </cell>
          <cell r="I11">
            <v>4</v>
          </cell>
          <cell r="J11">
            <v>0</v>
          </cell>
          <cell r="K11">
            <v>5</v>
          </cell>
          <cell r="L11">
            <v>4</v>
          </cell>
          <cell r="M11">
            <v>5</v>
          </cell>
          <cell r="N11">
            <v>2</v>
          </cell>
          <cell r="O11">
            <v>2</v>
          </cell>
          <cell r="P11">
            <v>77</v>
          </cell>
          <cell r="Q11">
            <v>79</v>
          </cell>
          <cell r="R11">
            <v>156</v>
          </cell>
        </row>
        <row r="12">
          <cell r="B12">
            <v>69</v>
          </cell>
          <cell r="C12">
            <v>49</v>
          </cell>
          <cell r="D12">
            <v>4</v>
          </cell>
          <cell r="E12">
            <v>9</v>
          </cell>
          <cell r="F12">
            <v>1</v>
          </cell>
          <cell r="G12">
            <v>2</v>
          </cell>
          <cell r="H12">
            <v>3</v>
          </cell>
          <cell r="I12">
            <v>2</v>
          </cell>
          <cell r="J12">
            <v>0</v>
          </cell>
          <cell r="K12">
            <v>0</v>
          </cell>
          <cell r="L12">
            <v>6</v>
          </cell>
          <cell r="M12">
            <v>1</v>
          </cell>
          <cell r="N12">
            <v>5</v>
          </cell>
          <cell r="O12">
            <v>1</v>
          </cell>
          <cell r="P12">
            <v>88</v>
          </cell>
          <cell r="Q12">
            <v>64</v>
          </cell>
          <cell r="R12">
            <v>152</v>
          </cell>
        </row>
        <row r="18">
          <cell r="B18">
            <v>20</v>
          </cell>
          <cell r="C18">
            <v>16</v>
          </cell>
          <cell r="D18">
            <v>0</v>
          </cell>
          <cell r="E18">
            <v>3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18</v>
          </cell>
          <cell r="M18">
            <v>9</v>
          </cell>
          <cell r="N18">
            <v>0</v>
          </cell>
          <cell r="O18">
            <v>2</v>
          </cell>
          <cell r="P18">
            <v>40</v>
          </cell>
          <cell r="Q18">
            <v>30</v>
          </cell>
          <cell r="R18">
            <v>70</v>
          </cell>
        </row>
        <row r="19">
          <cell r="B19">
            <v>15</v>
          </cell>
          <cell r="C19">
            <v>10</v>
          </cell>
          <cell r="D19">
            <v>2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20</v>
          </cell>
          <cell r="M19">
            <v>15</v>
          </cell>
          <cell r="N19">
            <v>1</v>
          </cell>
          <cell r="O19">
            <v>0</v>
          </cell>
          <cell r="P19">
            <v>38</v>
          </cell>
          <cell r="Q19">
            <v>27</v>
          </cell>
          <cell r="R19">
            <v>65</v>
          </cell>
        </row>
        <row r="20">
          <cell r="B20">
            <v>28</v>
          </cell>
          <cell r="C20">
            <v>12</v>
          </cell>
          <cell r="D20">
            <v>1</v>
          </cell>
          <cell r="E20">
            <v>0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29</v>
          </cell>
          <cell r="M20">
            <v>18</v>
          </cell>
          <cell r="N20">
            <v>1</v>
          </cell>
          <cell r="O20">
            <v>1</v>
          </cell>
          <cell r="P20">
            <v>61</v>
          </cell>
          <cell r="Q20">
            <v>33</v>
          </cell>
          <cell r="R20">
            <v>94</v>
          </cell>
        </row>
        <row r="21">
          <cell r="B21">
            <v>17</v>
          </cell>
          <cell r="C21">
            <v>8</v>
          </cell>
          <cell r="D21">
            <v>2</v>
          </cell>
          <cell r="E21">
            <v>2</v>
          </cell>
          <cell r="F21">
            <v>0</v>
          </cell>
          <cell r="G21">
            <v>0</v>
          </cell>
          <cell r="H21">
            <v>1</v>
          </cell>
          <cell r="I21">
            <v>1</v>
          </cell>
          <cell r="J21">
            <v>0</v>
          </cell>
          <cell r="K21">
            <v>0</v>
          </cell>
          <cell r="L21">
            <v>17</v>
          </cell>
          <cell r="M21">
            <v>23</v>
          </cell>
          <cell r="N21">
            <v>0</v>
          </cell>
          <cell r="O21">
            <v>1</v>
          </cell>
          <cell r="P21">
            <v>37</v>
          </cell>
          <cell r="Q21">
            <v>35</v>
          </cell>
          <cell r="R21">
            <v>72</v>
          </cell>
        </row>
        <row r="22">
          <cell r="B22">
            <v>17</v>
          </cell>
          <cell r="C22">
            <v>17</v>
          </cell>
          <cell r="D22">
            <v>1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14</v>
          </cell>
          <cell r="M22">
            <v>7</v>
          </cell>
          <cell r="N22">
            <v>0</v>
          </cell>
          <cell r="O22">
            <v>1</v>
          </cell>
          <cell r="P22">
            <v>32</v>
          </cell>
          <cell r="Q22">
            <v>28</v>
          </cell>
          <cell r="R22">
            <v>60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2</v>
          </cell>
          <cell r="N28">
            <v>0</v>
          </cell>
          <cell r="O28">
            <v>1</v>
          </cell>
          <cell r="P28">
            <v>5</v>
          </cell>
          <cell r="Q28">
            <v>3</v>
          </cell>
          <cell r="R28">
            <v>8</v>
          </cell>
        </row>
        <row r="29">
          <cell r="B29">
            <v>7</v>
          </cell>
          <cell r="C29">
            <v>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  <cell r="M29">
            <v>1</v>
          </cell>
          <cell r="N29">
            <v>0</v>
          </cell>
          <cell r="O29">
            <v>0</v>
          </cell>
          <cell r="P29">
            <v>11</v>
          </cell>
          <cell r="Q29">
            <v>4</v>
          </cell>
          <cell r="R29">
            <v>15</v>
          </cell>
        </row>
        <row r="30">
          <cell r="B30">
            <v>6</v>
          </cell>
          <cell r="C30">
            <v>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2</v>
          </cell>
          <cell r="M30">
            <v>1</v>
          </cell>
          <cell r="N30">
            <v>0</v>
          </cell>
          <cell r="O30">
            <v>1</v>
          </cell>
          <cell r="P30">
            <v>9</v>
          </cell>
          <cell r="Q30">
            <v>7</v>
          </cell>
          <cell r="R30">
            <v>16</v>
          </cell>
        </row>
        <row r="31">
          <cell r="B31">
            <v>2</v>
          </cell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4</v>
          </cell>
          <cell r="M31">
            <v>4</v>
          </cell>
          <cell r="N31">
            <v>0</v>
          </cell>
          <cell r="O31">
            <v>0</v>
          </cell>
          <cell r="P31">
            <v>7</v>
          </cell>
          <cell r="Q31">
            <v>5</v>
          </cell>
          <cell r="R31">
            <v>12</v>
          </cell>
        </row>
        <row r="32">
          <cell r="B32">
            <v>6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4</v>
          </cell>
          <cell r="N32">
            <v>0</v>
          </cell>
          <cell r="O32">
            <v>0</v>
          </cell>
          <cell r="P32">
            <v>7</v>
          </cell>
          <cell r="Q32">
            <v>5</v>
          </cell>
          <cell r="R32">
            <v>12</v>
          </cell>
        </row>
        <row r="39">
          <cell r="B39">
            <v>372</v>
          </cell>
          <cell r="C39">
            <v>315</v>
          </cell>
          <cell r="D39">
            <v>34</v>
          </cell>
          <cell r="E39">
            <v>88</v>
          </cell>
          <cell r="F39">
            <v>11</v>
          </cell>
          <cell r="G39">
            <v>14</v>
          </cell>
          <cell r="H39">
            <v>15</v>
          </cell>
          <cell r="I39">
            <v>15</v>
          </cell>
          <cell r="J39">
            <v>4</v>
          </cell>
          <cell r="K39">
            <v>11</v>
          </cell>
          <cell r="L39">
            <v>21</v>
          </cell>
          <cell r="M39">
            <v>11</v>
          </cell>
          <cell r="N39">
            <v>12</v>
          </cell>
          <cell r="O39">
            <v>9</v>
          </cell>
          <cell r="P39">
            <v>469</v>
          </cell>
          <cell r="Q39">
            <v>463</v>
          </cell>
          <cell r="R39">
            <v>932</v>
          </cell>
        </row>
        <row r="40">
          <cell r="B40">
            <v>392</v>
          </cell>
          <cell r="C40">
            <v>314</v>
          </cell>
          <cell r="D40">
            <v>35</v>
          </cell>
          <cell r="E40">
            <v>94</v>
          </cell>
          <cell r="F40">
            <v>10</v>
          </cell>
          <cell r="G40">
            <v>15</v>
          </cell>
          <cell r="H40">
            <v>10</v>
          </cell>
          <cell r="I40">
            <v>14</v>
          </cell>
          <cell r="J40">
            <v>5</v>
          </cell>
          <cell r="K40">
            <v>9</v>
          </cell>
          <cell r="L40">
            <v>19</v>
          </cell>
          <cell r="M40">
            <v>10</v>
          </cell>
          <cell r="N40">
            <v>12</v>
          </cell>
          <cell r="O40">
            <v>11</v>
          </cell>
          <cell r="P40">
            <v>483</v>
          </cell>
          <cell r="Q40">
            <v>467</v>
          </cell>
          <cell r="R40">
            <v>950</v>
          </cell>
        </row>
        <row r="41">
          <cell r="B41">
            <v>393</v>
          </cell>
          <cell r="C41">
            <v>308</v>
          </cell>
          <cell r="D41">
            <v>43</v>
          </cell>
          <cell r="E41">
            <v>92</v>
          </cell>
          <cell r="F41">
            <v>10</v>
          </cell>
          <cell r="G41">
            <v>20</v>
          </cell>
          <cell r="H41">
            <v>15</v>
          </cell>
          <cell r="I41">
            <v>14</v>
          </cell>
          <cell r="J41">
            <v>10</v>
          </cell>
          <cell r="K41">
            <v>9</v>
          </cell>
          <cell r="L41">
            <v>22</v>
          </cell>
          <cell r="M41">
            <v>13</v>
          </cell>
          <cell r="N41">
            <v>14</v>
          </cell>
          <cell r="O41">
            <v>8</v>
          </cell>
          <cell r="P41">
            <v>507</v>
          </cell>
          <cell r="Q41">
            <v>464</v>
          </cell>
          <cell r="R41">
            <v>971</v>
          </cell>
        </row>
        <row r="42">
          <cell r="B42">
            <v>428</v>
          </cell>
          <cell r="C42">
            <v>313</v>
          </cell>
          <cell r="D42">
            <v>42</v>
          </cell>
          <cell r="E42">
            <v>98</v>
          </cell>
          <cell r="F42">
            <v>10</v>
          </cell>
          <cell r="G42">
            <v>14</v>
          </cell>
          <cell r="H42">
            <v>15</v>
          </cell>
          <cell r="I42">
            <v>20</v>
          </cell>
          <cell r="J42">
            <v>14</v>
          </cell>
          <cell r="K42">
            <v>10</v>
          </cell>
          <cell r="L42">
            <v>22</v>
          </cell>
          <cell r="M42">
            <v>10</v>
          </cell>
          <cell r="N42">
            <v>20</v>
          </cell>
          <cell r="O42">
            <v>16</v>
          </cell>
          <cell r="P42">
            <v>551</v>
          </cell>
          <cell r="Q42">
            <v>481</v>
          </cell>
          <cell r="R42">
            <v>1032</v>
          </cell>
        </row>
        <row r="43">
          <cell r="B43">
            <v>450</v>
          </cell>
          <cell r="C43">
            <v>306</v>
          </cell>
          <cell r="D43">
            <v>45</v>
          </cell>
          <cell r="E43">
            <v>82</v>
          </cell>
          <cell r="F43">
            <v>13</v>
          </cell>
          <cell r="G43">
            <v>14</v>
          </cell>
          <cell r="H43">
            <v>19</v>
          </cell>
          <cell r="I43">
            <v>17</v>
          </cell>
          <cell r="J43">
            <v>8</v>
          </cell>
          <cell r="K43">
            <v>6</v>
          </cell>
          <cell r="L43">
            <v>15</v>
          </cell>
          <cell r="M43">
            <v>6</v>
          </cell>
          <cell r="N43">
            <v>26</v>
          </cell>
          <cell r="O43">
            <v>19</v>
          </cell>
          <cell r="P43">
            <v>576</v>
          </cell>
          <cell r="Q43">
            <v>450</v>
          </cell>
          <cell r="R43">
            <v>1026</v>
          </cell>
        </row>
        <row r="50">
          <cell r="B50">
            <v>122</v>
          </cell>
          <cell r="C50">
            <v>67</v>
          </cell>
          <cell r="D50">
            <v>4</v>
          </cell>
          <cell r="E50">
            <v>6</v>
          </cell>
          <cell r="F50">
            <v>2</v>
          </cell>
          <cell r="G50">
            <v>0</v>
          </cell>
          <cell r="H50">
            <v>5</v>
          </cell>
          <cell r="I50">
            <v>3</v>
          </cell>
          <cell r="J50">
            <v>1</v>
          </cell>
          <cell r="K50">
            <v>0</v>
          </cell>
          <cell r="L50">
            <v>59</v>
          </cell>
          <cell r="M50">
            <v>40</v>
          </cell>
          <cell r="N50">
            <v>1</v>
          </cell>
          <cell r="O50">
            <v>4</v>
          </cell>
          <cell r="P50">
            <v>194</v>
          </cell>
          <cell r="Q50">
            <v>120</v>
          </cell>
          <cell r="R50">
            <v>314</v>
          </cell>
        </row>
        <row r="51">
          <cell r="B51">
            <v>123</v>
          </cell>
          <cell r="C51">
            <v>59</v>
          </cell>
          <cell r="D51">
            <v>6</v>
          </cell>
          <cell r="E51">
            <v>7</v>
          </cell>
          <cell r="F51">
            <v>1</v>
          </cell>
          <cell r="G51">
            <v>2</v>
          </cell>
          <cell r="H51">
            <v>7</v>
          </cell>
          <cell r="I51">
            <v>4</v>
          </cell>
          <cell r="J51">
            <v>1</v>
          </cell>
          <cell r="K51">
            <v>0</v>
          </cell>
          <cell r="L51">
            <v>75</v>
          </cell>
          <cell r="M51">
            <v>58</v>
          </cell>
          <cell r="N51">
            <v>2</v>
          </cell>
          <cell r="O51">
            <v>2</v>
          </cell>
          <cell r="P51">
            <v>215</v>
          </cell>
          <cell r="Q51">
            <v>132</v>
          </cell>
          <cell r="R51">
            <v>347</v>
          </cell>
        </row>
        <row r="52">
          <cell r="B52">
            <v>112</v>
          </cell>
          <cell r="C52">
            <v>57</v>
          </cell>
          <cell r="D52">
            <v>7</v>
          </cell>
          <cell r="E52">
            <v>13</v>
          </cell>
          <cell r="F52">
            <v>0</v>
          </cell>
          <cell r="G52">
            <v>1</v>
          </cell>
          <cell r="H52">
            <v>7</v>
          </cell>
          <cell r="I52">
            <v>2</v>
          </cell>
          <cell r="J52">
            <v>1</v>
          </cell>
          <cell r="K52">
            <v>3</v>
          </cell>
          <cell r="L52">
            <v>52</v>
          </cell>
          <cell r="M52">
            <v>56</v>
          </cell>
          <cell r="N52">
            <v>1</v>
          </cell>
          <cell r="O52">
            <v>3</v>
          </cell>
          <cell r="P52">
            <v>180</v>
          </cell>
          <cell r="Q52">
            <v>135</v>
          </cell>
          <cell r="R52">
            <v>315</v>
          </cell>
        </row>
        <row r="53">
          <cell r="B53">
            <v>118</v>
          </cell>
          <cell r="C53">
            <v>50</v>
          </cell>
          <cell r="D53">
            <v>7</v>
          </cell>
          <cell r="E53">
            <v>14</v>
          </cell>
          <cell r="F53">
            <v>0</v>
          </cell>
          <cell r="G53">
            <v>1</v>
          </cell>
          <cell r="H53">
            <v>9</v>
          </cell>
          <cell r="I53">
            <v>3</v>
          </cell>
          <cell r="J53">
            <v>0</v>
          </cell>
          <cell r="K53">
            <v>1</v>
          </cell>
          <cell r="L53">
            <v>59</v>
          </cell>
          <cell r="M53">
            <v>44</v>
          </cell>
          <cell r="N53">
            <v>2</v>
          </cell>
          <cell r="O53">
            <v>2</v>
          </cell>
          <cell r="P53">
            <v>195</v>
          </cell>
          <cell r="Q53">
            <v>115</v>
          </cell>
          <cell r="R53">
            <v>310</v>
          </cell>
        </row>
        <row r="54">
          <cell r="B54">
            <v>120</v>
          </cell>
          <cell r="C54">
            <v>64</v>
          </cell>
          <cell r="D54">
            <v>6</v>
          </cell>
          <cell r="E54">
            <v>16</v>
          </cell>
          <cell r="F54">
            <v>0</v>
          </cell>
          <cell r="G54">
            <v>0</v>
          </cell>
          <cell r="H54">
            <v>9</v>
          </cell>
          <cell r="I54">
            <v>4</v>
          </cell>
          <cell r="J54">
            <v>0</v>
          </cell>
          <cell r="K54">
            <v>2</v>
          </cell>
          <cell r="L54">
            <v>59</v>
          </cell>
          <cell r="M54">
            <v>37</v>
          </cell>
          <cell r="N54">
            <v>5</v>
          </cell>
          <cell r="O54">
            <v>2</v>
          </cell>
          <cell r="P54">
            <v>199</v>
          </cell>
          <cell r="Q54">
            <v>125</v>
          </cell>
          <cell r="R54">
            <v>324</v>
          </cell>
        </row>
      </sheetData>
      <sheetData sheetId="1">
        <row r="8">
          <cell r="B8">
            <v>413</v>
          </cell>
          <cell r="C8">
            <v>932</v>
          </cell>
          <cell r="D8">
            <v>856</v>
          </cell>
        </row>
        <row r="9">
          <cell r="B9">
            <v>428</v>
          </cell>
          <cell r="C9">
            <v>950</v>
          </cell>
          <cell r="D9">
            <v>893</v>
          </cell>
        </row>
        <row r="10">
          <cell r="B10">
            <v>434</v>
          </cell>
          <cell r="C10">
            <v>971</v>
          </cell>
          <cell r="D10">
            <v>913</v>
          </cell>
        </row>
        <row r="11">
          <cell r="B11">
            <v>448</v>
          </cell>
          <cell r="C11">
            <v>1032</v>
          </cell>
          <cell r="D11">
            <v>967</v>
          </cell>
        </row>
        <row r="12">
          <cell r="B12">
            <v>469</v>
          </cell>
          <cell r="C12">
            <v>1026</v>
          </cell>
          <cell r="D12">
            <v>957</v>
          </cell>
        </row>
        <row r="18">
          <cell r="B18">
            <v>185</v>
          </cell>
          <cell r="C18">
            <v>314</v>
          </cell>
          <cell r="D18">
            <v>311</v>
          </cell>
        </row>
        <row r="19">
          <cell r="B19">
            <v>218</v>
          </cell>
          <cell r="C19">
            <v>347</v>
          </cell>
          <cell r="D19">
            <v>317</v>
          </cell>
        </row>
        <row r="20">
          <cell r="B20">
            <v>228</v>
          </cell>
          <cell r="C20">
            <v>315</v>
          </cell>
          <cell r="D20">
            <v>281</v>
          </cell>
        </row>
        <row r="21">
          <cell r="B21">
            <v>192</v>
          </cell>
          <cell r="C21">
            <v>310</v>
          </cell>
          <cell r="D21">
            <v>290</v>
          </cell>
        </row>
        <row r="22">
          <cell r="B22">
            <v>197</v>
          </cell>
          <cell r="C22">
            <v>324</v>
          </cell>
          <cell r="D22">
            <v>331</v>
          </cell>
        </row>
        <row r="28">
          <cell r="B28">
            <v>30493</v>
          </cell>
          <cell r="C28">
            <v>7828</v>
          </cell>
          <cell r="D28">
            <v>38321</v>
          </cell>
          <cell r="E28">
            <v>4653</v>
          </cell>
          <cell r="F28">
            <v>1191</v>
          </cell>
          <cell r="G28">
            <v>5844</v>
          </cell>
          <cell r="H28">
            <v>44165</v>
          </cell>
        </row>
        <row r="29">
          <cell r="B29">
            <v>30503</v>
          </cell>
          <cell r="C29">
            <v>7733</v>
          </cell>
          <cell r="D29">
            <v>38236</v>
          </cell>
          <cell r="E29">
            <v>4777</v>
          </cell>
          <cell r="F29">
            <v>1358</v>
          </cell>
          <cell r="G29">
            <v>6135</v>
          </cell>
          <cell r="H29">
            <v>44371</v>
          </cell>
        </row>
        <row r="30">
          <cell r="B30">
            <v>32423</v>
          </cell>
          <cell r="C30">
            <v>8545</v>
          </cell>
          <cell r="D30">
            <v>40968</v>
          </cell>
          <cell r="E30">
            <v>4332</v>
          </cell>
          <cell r="F30">
            <v>1316</v>
          </cell>
          <cell r="G30">
            <v>5648</v>
          </cell>
          <cell r="H30">
            <v>46616</v>
          </cell>
        </row>
        <row r="31">
          <cell r="B31">
            <v>34639</v>
          </cell>
          <cell r="C31">
            <v>9116</v>
          </cell>
          <cell r="D31">
            <v>43755</v>
          </cell>
          <cell r="E31">
            <v>4088</v>
          </cell>
          <cell r="F31">
            <v>1389</v>
          </cell>
          <cell r="G31">
            <v>5477</v>
          </cell>
          <cell r="H31">
            <v>49232</v>
          </cell>
        </row>
        <row r="32">
          <cell r="B32">
            <v>32218</v>
          </cell>
          <cell r="C32">
            <v>9523</v>
          </cell>
          <cell r="D32">
            <v>41741</v>
          </cell>
          <cell r="E32">
            <v>4440</v>
          </cell>
          <cell r="F32">
            <v>1464</v>
          </cell>
          <cell r="G32">
            <v>5904</v>
          </cell>
          <cell r="H32">
            <v>47645</v>
          </cell>
        </row>
        <row r="38">
          <cell r="B38">
            <v>30188.699999999997</v>
          </cell>
          <cell r="C38">
            <v>11201.380000000001</v>
          </cell>
          <cell r="D38">
            <v>41390.08</v>
          </cell>
          <cell r="E38">
            <v>22983.260000000006</v>
          </cell>
          <cell r="F38">
            <v>19565.760000000002</v>
          </cell>
          <cell r="G38">
            <v>42549.020000000004</v>
          </cell>
          <cell r="H38">
            <v>83939.10000000002</v>
          </cell>
        </row>
        <row r="39">
          <cell r="B39">
            <v>30201.82</v>
          </cell>
          <cell r="C39">
            <v>11073.53</v>
          </cell>
          <cell r="D39">
            <v>41275.35</v>
          </cell>
          <cell r="E39">
            <v>24111.170000000002</v>
          </cell>
          <cell r="F39">
            <v>22439.53</v>
          </cell>
          <cell r="G39">
            <v>46550.70000000001</v>
          </cell>
          <cell r="H39">
            <v>87826.05</v>
          </cell>
        </row>
        <row r="40">
          <cell r="B40">
            <v>32065.01</v>
          </cell>
          <cell r="C40">
            <v>12199.9</v>
          </cell>
          <cell r="D40">
            <v>44264.90999999999</v>
          </cell>
          <cell r="E40">
            <v>21961.56</v>
          </cell>
          <cell r="F40">
            <v>21540.39</v>
          </cell>
          <cell r="G40">
            <v>43501.950000000004</v>
          </cell>
          <cell r="H40">
            <v>87766.86000000002</v>
          </cell>
        </row>
        <row r="41">
          <cell r="B41">
            <v>34435.53</v>
          </cell>
          <cell r="C41">
            <v>13015.640000000001</v>
          </cell>
          <cell r="D41">
            <v>47451.170000000006</v>
          </cell>
          <cell r="E41">
            <v>20351.289999999997</v>
          </cell>
          <cell r="F41">
            <v>23123.260000000002</v>
          </cell>
          <cell r="G41">
            <v>43474.55</v>
          </cell>
          <cell r="H41">
            <v>90925.72</v>
          </cell>
        </row>
        <row r="42">
          <cell r="B42">
            <v>32036.05</v>
          </cell>
          <cell r="C42">
            <v>13606.96</v>
          </cell>
          <cell r="D42">
            <v>45643.01</v>
          </cell>
          <cell r="E42">
            <v>22506.66</v>
          </cell>
          <cell r="F42">
            <v>24625.01</v>
          </cell>
          <cell r="G42">
            <v>47131.67</v>
          </cell>
          <cell r="H42">
            <v>92774.68000000001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7109375" style="2" customWidth="1"/>
    <col min="2" max="14" width="7.7109375" style="1" customWidth="1"/>
    <col min="15" max="15" width="7.00390625" style="1" bestFit="1" customWidth="1"/>
    <col min="16" max="16" width="7.7109375" style="1" customWidth="1"/>
    <col min="17" max="17" width="7.00390625" style="2" bestFit="1" customWidth="1"/>
    <col min="18" max="18" width="7.421875" style="2" bestFit="1" customWidth="1"/>
    <col min="19" max="16384" width="16.8515625" style="2" customWidth="1"/>
  </cols>
  <sheetData>
    <row r="1" ht="10.5">
      <c r="A1" s="45" t="s">
        <v>33</v>
      </c>
    </row>
    <row r="2" ht="10.5">
      <c r="A2" s="45"/>
    </row>
    <row r="3" ht="10.5">
      <c r="A3" s="44" t="s">
        <v>0</v>
      </c>
    </row>
    <row r="4" ht="10.5">
      <c r="A4" s="46"/>
    </row>
    <row r="5" spans="1:18" s="4" customFormat="1" ht="10.5">
      <c r="A5" s="47"/>
      <c r="B5" s="50" t="s">
        <v>1</v>
      </c>
      <c r="C5" s="51"/>
      <c r="D5" s="50" t="s">
        <v>2</v>
      </c>
      <c r="E5" s="51"/>
      <c r="F5" s="50" t="s">
        <v>3</v>
      </c>
      <c r="G5" s="51"/>
      <c r="H5" s="50" t="s">
        <v>4</v>
      </c>
      <c r="I5" s="51"/>
      <c r="J5" s="50" t="s">
        <v>5</v>
      </c>
      <c r="K5" s="51"/>
      <c r="L5" s="50" t="s">
        <v>6</v>
      </c>
      <c r="M5" s="51"/>
      <c r="N5" s="50" t="s">
        <v>25</v>
      </c>
      <c r="O5" s="51"/>
      <c r="P5" s="50" t="s">
        <v>0</v>
      </c>
      <c r="Q5" s="51"/>
      <c r="R5" s="6" t="s">
        <v>7</v>
      </c>
    </row>
    <row r="6" spans="1:18" s="4" customFormat="1" ht="10.5">
      <c r="A6" s="44" t="s">
        <v>39</v>
      </c>
      <c r="B6" s="7" t="s">
        <v>8</v>
      </c>
      <c r="C6" s="8" t="s">
        <v>9</v>
      </c>
      <c r="D6" s="7" t="s">
        <v>8</v>
      </c>
      <c r="E6" s="8" t="s">
        <v>9</v>
      </c>
      <c r="F6" s="7" t="s">
        <v>8</v>
      </c>
      <c r="G6" s="8" t="s">
        <v>9</v>
      </c>
      <c r="H6" s="7" t="s">
        <v>8</v>
      </c>
      <c r="I6" s="8" t="s">
        <v>9</v>
      </c>
      <c r="J6" s="7" t="s">
        <v>8</v>
      </c>
      <c r="K6" s="8" t="s">
        <v>9</v>
      </c>
      <c r="L6" s="7" t="s">
        <v>8</v>
      </c>
      <c r="M6" s="8" t="s">
        <v>9</v>
      </c>
      <c r="N6" s="7" t="s">
        <v>8</v>
      </c>
      <c r="O6" s="8" t="s">
        <v>9</v>
      </c>
      <c r="P6" s="7" t="s">
        <v>8</v>
      </c>
      <c r="Q6" s="8" t="s">
        <v>9</v>
      </c>
      <c r="R6" s="9" t="s">
        <v>0</v>
      </c>
    </row>
    <row r="7" spans="1:18" ht="10.5">
      <c r="A7" s="44"/>
      <c r="B7" s="10"/>
      <c r="C7" s="11"/>
      <c r="D7" s="12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  <c r="R7" s="11"/>
    </row>
    <row r="8" spans="1:18" ht="10.5">
      <c r="A8" s="44" t="s">
        <v>26</v>
      </c>
      <c r="B8" s="36">
        <f>'[1]BUS'!$B$8+'[3]ENG'!$B$8+'[2]LA'!$B$8+'[4]NUR'!$B$8+'[5]SCI'!$B$8</f>
        <v>340</v>
      </c>
      <c r="C8" s="37">
        <f>'[1]BUS'!$C$8+'[3]ENG'!$C$8+'[2]LA'!$C$8+'[4]NUR'!$C$8+'[5]SCI'!$C$8</f>
        <v>358</v>
      </c>
      <c r="D8" s="36">
        <f>'[1]BUS'!$D$8+'[3]ENG'!$D$8+'[2]LA'!$D$8+'[4]NUR'!$D$8+'[5]SCI'!$D$8</f>
        <v>16</v>
      </c>
      <c r="E8" s="37">
        <f>'[1]BUS'!$E$8+'[3]ENG'!$E$8+'[2]LA'!$E$8+'[4]NUR'!$E$8+'[5]SCI'!$E$8</f>
        <v>68</v>
      </c>
      <c r="F8" s="36">
        <f>+'[1]BUS'!F8+'[3]ENG'!F8+'[2]LA'!F8+'[4]NUR'!F8+'[5]SCI'!F8</f>
        <v>9</v>
      </c>
      <c r="G8" s="37">
        <f>+'[1]BUS'!G8+'[3]ENG'!G8+'[2]LA'!G8+'[4]NUR'!G8+'[5]SCI'!G8</f>
        <v>7</v>
      </c>
      <c r="H8" s="36">
        <f>+'[1]BUS'!H8+'[3]ENG'!H8+'[2]LA'!H8+'[4]NUR'!H8+'[5]SCI'!H8</f>
        <v>20</v>
      </c>
      <c r="I8" s="37">
        <f>+'[1]BUS'!I8+'[3]ENG'!I8+'[2]LA'!I8+'[4]NUR'!I8+'[5]SCI'!I8</f>
        <v>20</v>
      </c>
      <c r="J8" s="36">
        <f>+'[1]BUS'!J8+'[3]ENG'!J8+'[2]LA'!J8+'[4]NUR'!J8+'[5]SCI'!J8</f>
        <v>2</v>
      </c>
      <c r="K8" s="37">
        <f>+'[1]BUS'!K8+'[3]ENG'!K8+'[2]LA'!K8+'[4]NUR'!K8+'[5]SCI'!K8</f>
        <v>5</v>
      </c>
      <c r="L8" s="36">
        <f>+'[1]BUS'!L8+'[3]ENG'!L8+'[2]LA'!L8+'[4]NUR'!L8+'[5]SCI'!L8</f>
        <v>21</v>
      </c>
      <c r="M8" s="37">
        <f>+'[1]BUS'!M8+'[3]ENG'!M8+'[2]LA'!M8+'[4]NUR'!M8+'[5]SCI'!M8</f>
        <v>11</v>
      </c>
      <c r="N8" s="36">
        <f>+'[1]BUS'!N8+'[3]ENG'!N8+'[2]LA'!N8+'[4]NUR'!N8+'[5]SCI'!N8</f>
        <v>5</v>
      </c>
      <c r="O8" s="37">
        <f>+'[1]BUS'!O8+'[3]ENG'!O8+'[2]LA'!O8+'[4]NUR'!O8+'[5]SCI'!O8</f>
        <v>1</v>
      </c>
      <c r="P8" s="36">
        <f>+'[1]BUS'!P8+'[3]ENG'!P8+'[2]LA'!P8+'[4]NUR'!P8+'[5]SCI'!P8</f>
        <v>413</v>
      </c>
      <c r="Q8" s="37">
        <f>+'[1]BUS'!Q8+'[3]ENG'!Q8+'[2]LA'!Q8+'[4]NUR'!Q8+'[5]SCI'!Q8</f>
        <v>470</v>
      </c>
      <c r="R8" s="38">
        <f>+'[1]BUS'!R8+'[3]ENG'!R8+'[2]LA'!R8+'[4]NUR'!R8+'[5]SCI'!R8</f>
        <v>883</v>
      </c>
    </row>
    <row r="9" spans="1:18" ht="10.5">
      <c r="A9" s="44" t="s">
        <v>31</v>
      </c>
      <c r="B9" s="36">
        <f>'[1]BUS'!$B$9+'[3]ENG'!$B$9+'[2]LA'!$B$9+'[4]NUR'!$B$9+'[5]SCI'!$B$9</f>
        <v>366</v>
      </c>
      <c r="C9" s="37">
        <f>'[1]BUS'!$C$9+'[3]ENG'!$C$9+'[2]LA'!$C$9+'[4]NUR'!$C$9+'[5]SCI'!$C$9</f>
        <v>344</v>
      </c>
      <c r="D9" s="36">
        <f>'[1]BUS'!$D$9+'[3]ENG'!$D$9+'[2]LA'!$D$9+'[4]NUR'!$D$9+'[5]SCI'!$D$9</f>
        <v>30</v>
      </c>
      <c r="E9" s="37">
        <f>'[1]BUS'!$E$9+'[3]ENG'!$E$9+'[2]LA'!$E$9+'[4]NUR'!$E$9+'[5]SCI'!$E$9</f>
        <v>83</v>
      </c>
      <c r="F9" s="36">
        <f>+'[1]BUS'!F9+'[3]ENG'!F9+'[2]LA'!F9+'[4]NUR'!F9+'[5]SCI'!F9</f>
        <v>6</v>
      </c>
      <c r="G9" s="37">
        <f>+'[1]BUS'!G9+'[3]ENG'!G9+'[2]LA'!G9+'[4]NUR'!G9+'[5]SCI'!G9</f>
        <v>11</v>
      </c>
      <c r="H9" s="36">
        <f>+'[1]BUS'!H9+'[3]ENG'!H9+'[2]LA'!H9+'[4]NUR'!H9+'[5]SCI'!H9</f>
        <v>11</v>
      </c>
      <c r="I9" s="37">
        <f>+'[1]BUS'!I9+'[3]ENG'!I9+'[2]LA'!I9+'[4]NUR'!I9+'[5]SCI'!I9</f>
        <v>22</v>
      </c>
      <c r="J9" s="36">
        <f>+'[1]BUS'!J9+'[3]ENG'!J9+'[2]LA'!J9+'[4]NUR'!J9+'[5]SCI'!J9</f>
        <v>2</v>
      </c>
      <c r="K9" s="37">
        <f>+'[1]BUS'!K9+'[3]ENG'!K9+'[2]LA'!K9+'[4]NUR'!K9+'[5]SCI'!K9</f>
        <v>5</v>
      </c>
      <c r="L9" s="36">
        <f>+'[1]BUS'!L9+'[3]ENG'!L9+'[2]LA'!L9+'[4]NUR'!L9+'[5]SCI'!L9</f>
        <v>17</v>
      </c>
      <c r="M9" s="37">
        <f>+'[1]BUS'!M9+'[3]ENG'!M9+'[2]LA'!M9+'[4]NUR'!M9+'[5]SCI'!M9</f>
        <v>11</v>
      </c>
      <c r="N9" s="36">
        <f>+'[1]BUS'!N9+'[3]ENG'!N9+'[2]LA'!N9+'[4]NUR'!N9+'[5]SCI'!N9</f>
        <v>4</v>
      </c>
      <c r="O9" s="37">
        <f>+'[1]BUS'!O9+'[3]ENG'!O9+'[2]LA'!O9+'[4]NUR'!O9+'[5]SCI'!O9</f>
        <v>9</v>
      </c>
      <c r="P9" s="36">
        <f>+'[1]BUS'!P9+'[3]ENG'!P9+'[2]LA'!P9+'[4]NUR'!P9+'[5]SCI'!P9</f>
        <v>436</v>
      </c>
      <c r="Q9" s="37">
        <f>+'[1]BUS'!Q9+'[3]ENG'!Q9+'[2]LA'!Q9+'[4]NUR'!Q9+'[5]SCI'!Q9</f>
        <v>485</v>
      </c>
      <c r="R9" s="38">
        <f>+'[1]BUS'!R9+'[3]ENG'!R9+'[2]LA'!R9+'[4]NUR'!R9+'[5]SCI'!R9</f>
        <v>921</v>
      </c>
    </row>
    <row r="10" spans="1:18" ht="10.5">
      <c r="A10" s="44" t="s">
        <v>32</v>
      </c>
      <c r="B10" s="36">
        <f>'[1]BUS'!$B$10+'[3]ENG'!$B$10+'[2]LA'!$B$10+'[4]NUR'!$B$10+'[5]SCI'!$B$10</f>
        <v>370</v>
      </c>
      <c r="C10" s="37">
        <f>'[1]BUS'!$C$10+'[3]ENG'!$C$10+'[2]LA'!$C$10+'[4]NUR'!$C$10+'[5]SCI'!$C$10</f>
        <v>338</v>
      </c>
      <c r="D10" s="36">
        <f>'[1]BUS'!$D$10+'[3]ENG'!$D$10+'[2]LA'!$D$10+'[4]NUR'!$D$10+'[5]SCI'!$D$10</f>
        <v>32</v>
      </c>
      <c r="E10" s="37">
        <f>'[1]BUS'!$E$10+'[3]ENG'!$E$10+'[2]LA'!$E$10+'[4]NUR'!$E$10+'[5]SCI'!$E$10</f>
        <v>78</v>
      </c>
      <c r="F10" s="36">
        <f>+'[1]BUS'!F10+'[3]ENG'!F10+'[2]LA'!F10+'[4]NUR'!F10+'[5]SCI'!F10</f>
        <v>9</v>
      </c>
      <c r="G10" s="37">
        <f>+'[1]BUS'!G10+'[3]ENG'!G10+'[2]LA'!G10+'[4]NUR'!G10+'[5]SCI'!G10</f>
        <v>9</v>
      </c>
      <c r="H10" s="36">
        <f>+'[1]BUS'!H10+'[3]ENG'!H10+'[2]LA'!H10+'[4]NUR'!H10+'[5]SCI'!H10</f>
        <v>15</v>
      </c>
      <c r="I10" s="37">
        <f>+'[1]BUS'!I10+'[3]ENG'!I10+'[2]LA'!I10+'[4]NUR'!I10+'[5]SCI'!I10</f>
        <v>18</v>
      </c>
      <c r="J10" s="36">
        <f>+'[1]BUS'!J10+'[3]ENG'!J10+'[2]LA'!J10+'[4]NUR'!J10+'[5]SCI'!J10</f>
        <v>7</v>
      </c>
      <c r="K10" s="37">
        <f>+'[1]BUS'!K10+'[3]ENG'!K10+'[2]LA'!K10+'[4]NUR'!K10+'[5]SCI'!K10</f>
        <v>11</v>
      </c>
      <c r="L10" s="36">
        <f>+'[1]BUS'!L10+'[3]ENG'!L10+'[2]LA'!L10+'[4]NUR'!L10+'[5]SCI'!L10</f>
        <v>23</v>
      </c>
      <c r="M10" s="37">
        <f>+'[1]BUS'!M10+'[3]ENG'!M10+'[2]LA'!M10+'[4]NUR'!M10+'[5]SCI'!M10</f>
        <v>13</v>
      </c>
      <c r="N10" s="36">
        <f>+'[1]BUS'!N10+'[3]ENG'!N10+'[2]LA'!N10+'[4]NUR'!N10+'[5]SCI'!N10</f>
        <v>6</v>
      </c>
      <c r="O10" s="37">
        <f>+'[1]BUS'!O10+'[3]ENG'!O10+'[2]LA'!O10+'[4]NUR'!O10+'[5]SCI'!O10</f>
        <v>4</v>
      </c>
      <c r="P10" s="36">
        <f>+'[1]BUS'!P10+'[3]ENG'!P10+'[2]LA'!P10+'[4]NUR'!P10+'[5]SCI'!P10</f>
        <v>462</v>
      </c>
      <c r="Q10" s="37">
        <f>+'[1]BUS'!Q10+'[3]ENG'!Q10+'[2]LA'!Q10+'[4]NUR'!Q10+'[5]SCI'!Q10</f>
        <v>471</v>
      </c>
      <c r="R10" s="38">
        <f>+'[1]BUS'!R10+'[3]ENG'!R10+'[2]LA'!R10+'[4]NUR'!R10+'[5]SCI'!R10</f>
        <v>933</v>
      </c>
    </row>
    <row r="11" spans="1:18" ht="10.5">
      <c r="A11" s="44" t="s">
        <v>34</v>
      </c>
      <c r="B11" s="36">
        <f>'[1]BUS'!$B$11+'[3]ENG'!$B$11+'[2]LA'!$B$11+'[4]NUR'!$B$11+'[5]SCI'!$B$11</f>
        <v>394</v>
      </c>
      <c r="C11" s="37">
        <f>'[1]BUS'!$C$11+'[3]ENG'!$C$11+'[2]LA'!$C$11+'[4]NUR'!$C$11+'[5]SCI'!$C$11</f>
        <v>365</v>
      </c>
      <c r="D11" s="36">
        <f>'[1]BUS'!$D$11+'[3]ENG'!$D$11+'[2]LA'!$D$11+'[4]NUR'!$D$11+'[5]SCI'!$D$11</f>
        <v>40</v>
      </c>
      <c r="E11" s="37">
        <f>'[1]BUS'!$E$11+'[3]ENG'!$E$11+'[2]LA'!$E$11+'[4]NUR'!$E$11+'[5]SCI'!$E$11</f>
        <v>54</v>
      </c>
      <c r="F11" s="36">
        <f>+'[1]BUS'!F11+'[3]ENG'!F11+'[2]LA'!F11+'[4]NUR'!F11+'[5]SCI'!F11</f>
        <v>12</v>
      </c>
      <c r="G11" s="37">
        <f>+'[1]BUS'!G11+'[3]ENG'!G11+'[2]LA'!G11+'[4]NUR'!G11+'[5]SCI'!G11</f>
        <v>12</v>
      </c>
      <c r="H11" s="36">
        <f>+'[1]BUS'!H11+'[3]ENG'!H11+'[2]LA'!H11+'[4]NUR'!H11+'[5]SCI'!H11</f>
        <v>10</v>
      </c>
      <c r="I11" s="37">
        <f>+'[1]BUS'!I11+'[3]ENG'!I11+'[2]LA'!I11+'[4]NUR'!I11+'[5]SCI'!I11</f>
        <v>12</v>
      </c>
      <c r="J11" s="36">
        <f>+'[1]BUS'!J11+'[3]ENG'!J11+'[2]LA'!J11+'[4]NUR'!J11+'[5]SCI'!J11</f>
        <v>5</v>
      </c>
      <c r="K11" s="37">
        <f>+'[1]BUS'!K11+'[3]ENG'!K11+'[2]LA'!K11+'[4]NUR'!K11+'[5]SCI'!K11</f>
        <v>13</v>
      </c>
      <c r="L11" s="36">
        <f>+'[1]BUS'!L11+'[3]ENG'!L11+'[2]LA'!L11+'[4]NUR'!L11+'[5]SCI'!L11</f>
        <v>32</v>
      </c>
      <c r="M11" s="37">
        <f>+'[1]BUS'!M11+'[3]ENG'!M11+'[2]LA'!M11+'[4]NUR'!M11+'[5]SCI'!M11</f>
        <v>9</v>
      </c>
      <c r="N11" s="36">
        <f>+'[1]BUS'!N11+'[3]ENG'!N11+'[2]LA'!N11+'[4]NUR'!N11+'[5]SCI'!N11</f>
        <v>9</v>
      </c>
      <c r="O11" s="37">
        <f>+'[1]BUS'!O11+'[3]ENG'!O11+'[2]LA'!O11+'[4]NUR'!O11+'[5]SCI'!O11</f>
        <v>7</v>
      </c>
      <c r="P11" s="36">
        <f>+'[1]BUS'!P11+'[3]ENG'!P11+'[2]LA'!P11+'[4]NUR'!P11+'[5]SCI'!P11</f>
        <v>502</v>
      </c>
      <c r="Q11" s="37">
        <f>+'[1]BUS'!Q11+'[3]ENG'!Q11+'[2]LA'!Q11+'[4]NUR'!Q11+'[5]SCI'!Q11</f>
        <v>472</v>
      </c>
      <c r="R11" s="38">
        <f>+'[1]BUS'!R11+'[3]ENG'!R11+'[2]LA'!R11+'[4]NUR'!R11+'[5]SCI'!R11</f>
        <v>974</v>
      </c>
    </row>
    <row r="12" spans="1:18" ht="10.5">
      <c r="A12" s="44" t="s">
        <v>40</v>
      </c>
      <c r="B12" s="41">
        <f>'[1]BUS'!$B$12+'[3]ENG'!$B$12+'[2]LA'!$B$12+'[4]NUR'!$B$12+'[5]SCI'!$B$12</f>
        <v>416</v>
      </c>
      <c r="C12" s="42">
        <f>'[1]BUS'!$C$12+'[3]ENG'!$C$12+'[2]LA'!$C$12+'[4]NUR'!$C$12+'[5]SCI'!$C$12</f>
        <v>400</v>
      </c>
      <c r="D12" s="41">
        <f>'[1]BUS'!$D$12+'[3]ENG'!$D$12+'[2]LA'!$D$12+'[4]NUR'!$D$12+'[5]SCI'!$D$12</f>
        <v>32</v>
      </c>
      <c r="E12" s="42">
        <f>'[1]BUS'!$E$12+'[3]ENG'!$E$12+'[2]LA'!$E$12+'[4]NUR'!$E$12+'[5]SCI'!$E$12</f>
        <v>101</v>
      </c>
      <c r="F12" s="41">
        <f>+'[1]BUS'!F12+'[3]ENG'!F12+'[2]LA'!F12+'[4]NUR'!F12+'[5]SCI'!F12</f>
        <v>7</v>
      </c>
      <c r="G12" s="42">
        <f>+'[1]BUS'!G12+'[3]ENG'!G12+'[2]LA'!G12+'[4]NUR'!G12+'[5]SCI'!G12</f>
        <v>8</v>
      </c>
      <c r="H12" s="41">
        <f>+'[1]BUS'!H12+'[3]ENG'!H12+'[2]LA'!H12+'[4]NUR'!H12+'[5]SCI'!H12</f>
        <v>12</v>
      </c>
      <c r="I12" s="42">
        <f>+'[1]BUS'!I12+'[3]ENG'!I12+'[2]LA'!I12+'[4]NUR'!I12+'[5]SCI'!I12</f>
        <v>12</v>
      </c>
      <c r="J12" s="41">
        <f>+'[1]BUS'!J12+'[3]ENG'!J12+'[2]LA'!J12+'[4]NUR'!J12+'[5]SCI'!J12</f>
        <v>4</v>
      </c>
      <c r="K12" s="42">
        <f>+'[1]BUS'!K12+'[3]ENG'!K12+'[2]LA'!K12+'[4]NUR'!K12+'[5]SCI'!K12</f>
        <v>10</v>
      </c>
      <c r="L12" s="41">
        <f>+'[1]BUS'!L12+'[3]ENG'!L12+'[2]LA'!L12+'[4]NUR'!L12+'[5]SCI'!L12</f>
        <v>31</v>
      </c>
      <c r="M12" s="42">
        <f>+'[1]BUS'!M12+'[3]ENG'!M12+'[2]LA'!M12+'[4]NUR'!M12+'[5]SCI'!M12</f>
        <v>20</v>
      </c>
      <c r="N12" s="41">
        <f>+'[1]BUS'!N12+'[3]ENG'!N12+'[2]LA'!N12+'[4]NUR'!N12+'[5]SCI'!N12</f>
        <v>8</v>
      </c>
      <c r="O12" s="42">
        <f>+'[1]BUS'!O12+'[3]ENG'!O12+'[2]LA'!O12+'[4]NUR'!O12+'[5]SCI'!O12</f>
        <v>8</v>
      </c>
      <c r="P12" s="36">
        <f>+'[1]BUS'!P12+'[3]ENG'!P12+'[2]LA'!P12+'[4]NUR'!P12+'[5]SCI'!P12</f>
        <v>510</v>
      </c>
      <c r="Q12" s="37">
        <f>+'[1]BUS'!Q12+'[3]ENG'!Q12+'[2]LA'!Q12+'[4]NUR'!Q12+'[5]SCI'!Q12</f>
        <v>559</v>
      </c>
      <c r="R12" s="38">
        <f>+'[1]BUS'!R12+'[3]ENG'!R12+'[2]LA'!R12+'[4]NUR'!R12+'[5]SCI'!R12</f>
        <v>1069</v>
      </c>
    </row>
    <row r="13" spans="1:18" ht="10.5">
      <c r="A13" s="44"/>
      <c r="B13" s="13"/>
      <c r="C13" s="14"/>
      <c r="D13" s="15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4"/>
    </row>
    <row r="14" spans="1:18" ht="10.5">
      <c r="A14" s="46"/>
      <c r="Q14" s="1"/>
      <c r="R14" s="1"/>
    </row>
    <row r="15" spans="1:18" s="4" customFormat="1" ht="10.5">
      <c r="A15" s="47"/>
      <c r="B15" s="50" t="s">
        <v>1</v>
      </c>
      <c r="C15" s="51"/>
      <c r="D15" s="50" t="s">
        <v>2</v>
      </c>
      <c r="E15" s="51"/>
      <c r="F15" s="50" t="s">
        <v>3</v>
      </c>
      <c r="G15" s="51"/>
      <c r="H15" s="50" t="s">
        <v>4</v>
      </c>
      <c r="I15" s="51"/>
      <c r="J15" s="50" t="s">
        <v>5</v>
      </c>
      <c r="K15" s="51"/>
      <c r="L15" s="50" t="s">
        <v>6</v>
      </c>
      <c r="M15" s="51"/>
      <c r="N15" s="50" t="s">
        <v>25</v>
      </c>
      <c r="O15" s="51"/>
      <c r="P15" s="50" t="s">
        <v>0</v>
      </c>
      <c r="Q15" s="51"/>
      <c r="R15" s="6" t="s">
        <v>7</v>
      </c>
    </row>
    <row r="16" spans="1:18" s="4" customFormat="1" ht="10.5">
      <c r="A16" s="44" t="s">
        <v>38</v>
      </c>
      <c r="B16" s="7" t="s">
        <v>8</v>
      </c>
      <c r="C16" s="8" t="s">
        <v>9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9" t="s">
        <v>0</v>
      </c>
    </row>
    <row r="17" spans="1:18" ht="10.5">
      <c r="A17" s="44"/>
      <c r="B17" s="10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1"/>
    </row>
    <row r="18" spans="1:18" ht="10.5">
      <c r="A18" s="44" t="s">
        <v>26</v>
      </c>
      <c r="B18" s="36">
        <f>+'[1]BUS'!B18+'[3]ENG'!B18+'[2]LA'!B18+'[4]NUR'!B18+'[5]SCI'!B18</f>
        <v>111</v>
      </c>
      <c r="C18" s="37">
        <f>+'[1]BUS'!C18+'[3]ENG'!C18+'[2]LA'!C18+'[4]NUR'!C18+'[5]SCI'!C18</f>
        <v>86</v>
      </c>
      <c r="D18" s="36">
        <f>+'[1]BUS'!D18+'[3]ENG'!D18+'[2]LA'!D18+'[4]NUR'!D18+'[5]SCI'!D18</f>
        <v>7</v>
      </c>
      <c r="E18" s="37">
        <f>+'[1]BUS'!E18+'[3]ENG'!E18+'[2]LA'!E18+'[4]NUR'!E18+'[5]SCI'!E18</f>
        <v>15</v>
      </c>
      <c r="F18" s="36">
        <f>+'[1]BUS'!F18+'[3]ENG'!F18+'[2]LA'!F18+'[4]NUR'!F18+'[5]SCI'!F18</f>
        <v>2</v>
      </c>
      <c r="G18" s="37">
        <f>+'[1]BUS'!G18+'[3]ENG'!G18+'[2]LA'!G18+'[4]NUR'!G18+'[5]SCI'!G18</f>
        <v>3</v>
      </c>
      <c r="H18" s="36">
        <f>+'[1]BUS'!H18+'[3]ENG'!H18+'[2]LA'!H18+'[4]NUR'!H18+'[5]SCI'!H18</f>
        <v>7</v>
      </c>
      <c r="I18" s="37">
        <f>+'[1]BUS'!I18+'[3]ENG'!I18+'[2]LA'!I18+'[4]NUR'!I18+'[5]SCI'!I18</f>
        <v>4</v>
      </c>
      <c r="J18" s="36">
        <f>+'[1]BUS'!J18+'[3]ENG'!J18+'[2]LA'!J18+'[4]NUR'!J18+'[5]SCI'!J18</f>
        <v>1</v>
      </c>
      <c r="K18" s="37">
        <f>+'[1]BUS'!K18+'[3]ENG'!K18+'[2]LA'!K18+'[4]NUR'!K18+'[5]SCI'!K18</f>
        <v>2</v>
      </c>
      <c r="L18" s="36">
        <f>+'[1]BUS'!L18+'[3]ENG'!L18+'[2]LA'!L18+'[4]NUR'!L18+'[5]SCI'!L18</f>
        <v>37</v>
      </c>
      <c r="M18" s="37">
        <f>+'[1]BUS'!M18+'[3]ENG'!M18+'[2]LA'!M18+'[4]NUR'!M18+'[5]SCI'!M18</f>
        <v>20</v>
      </c>
      <c r="N18" s="36">
        <f>+'[1]BUS'!N18+'[3]ENG'!N18+'[2]LA'!N18+'[4]NUR'!N18+'[5]SCI'!N18</f>
        <v>1</v>
      </c>
      <c r="O18" s="37">
        <f>+'[1]BUS'!O18+'[3]ENG'!O18+'[2]LA'!O18+'[4]NUR'!O18+'[5]SCI'!O18</f>
        <v>3</v>
      </c>
      <c r="P18" s="36">
        <f>+'[1]BUS'!P18+'[3]ENG'!P18+'[2]LA'!P18+'[4]NUR'!P18+'[5]SCI'!P18</f>
        <v>166</v>
      </c>
      <c r="Q18" s="37">
        <f>+'[1]BUS'!Q18+'[3]ENG'!Q18+'[2]LA'!Q18+'[4]NUR'!Q18+'[5]SCI'!Q18</f>
        <v>133</v>
      </c>
      <c r="R18" s="38">
        <f>+'[1]BUS'!R18+'[3]ENG'!R18+'[2]LA'!R18+'[4]NUR'!R18+'[5]SCI'!R18</f>
        <v>299</v>
      </c>
    </row>
    <row r="19" spans="1:18" ht="10.5">
      <c r="A19" s="44" t="s">
        <v>31</v>
      </c>
      <c r="B19" s="36">
        <f>+'[1]BUS'!B19+'[3]ENG'!B19+'[2]LA'!B19+'[4]NUR'!B19+'[5]SCI'!B19</f>
        <v>107</v>
      </c>
      <c r="C19" s="37">
        <f>+'[1]BUS'!C19+'[3]ENG'!C19+'[2]LA'!C19+'[4]NUR'!C19+'[5]SCI'!C19</f>
        <v>106</v>
      </c>
      <c r="D19" s="36">
        <f>+'[1]BUS'!D19+'[3]ENG'!D19+'[2]LA'!D19+'[4]NUR'!D19+'[5]SCI'!D19</f>
        <v>9</v>
      </c>
      <c r="E19" s="37">
        <f>+'[1]BUS'!E19+'[3]ENG'!E19+'[2]LA'!E19+'[4]NUR'!E19+'[5]SCI'!E19</f>
        <v>11</v>
      </c>
      <c r="F19" s="36">
        <f>+'[1]BUS'!F19+'[3]ENG'!F19+'[2]LA'!F19+'[4]NUR'!F19+'[5]SCI'!F19</f>
        <v>1</v>
      </c>
      <c r="G19" s="37">
        <f>+'[1]BUS'!G19+'[3]ENG'!G19+'[2]LA'!G19+'[4]NUR'!G19+'[5]SCI'!G19</f>
        <v>4</v>
      </c>
      <c r="H19" s="36">
        <f>+'[1]BUS'!H19+'[3]ENG'!H19+'[2]LA'!H19+'[4]NUR'!H19+'[5]SCI'!H19</f>
        <v>2</v>
      </c>
      <c r="I19" s="37">
        <f>+'[1]BUS'!I19+'[3]ENG'!I19+'[2]LA'!I19+'[4]NUR'!I19+'[5]SCI'!I19</f>
        <v>2</v>
      </c>
      <c r="J19" s="36">
        <f>+'[1]BUS'!J19+'[3]ENG'!J19+'[2]LA'!J19+'[4]NUR'!J19+'[5]SCI'!J19</f>
        <v>2</v>
      </c>
      <c r="K19" s="37">
        <f>+'[1]BUS'!K19+'[3]ENG'!K19+'[2]LA'!K19+'[4]NUR'!K19+'[5]SCI'!K19</f>
        <v>3</v>
      </c>
      <c r="L19" s="36">
        <f>+'[1]BUS'!L19+'[3]ENG'!L19+'[2]LA'!L19+'[4]NUR'!L19+'[5]SCI'!L19</f>
        <v>46</v>
      </c>
      <c r="M19" s="37">
        <f>+'[1]BUS'!M19+'[3]ENG'!M19+'[2]LA'!M19+'[4]NUR'!M19+'[5]SCI'!M19</f>
        <v>27</v>
      </c>
      <c r="N19" s="36">
        <f>+'[1]BUS'!N19+'[3]ENG'!N19+'[2]LA'!N19+'[4]NUR'!N19+'[5]SCI'!N19</f>
        <v>2</v>
      </c>
      <c r="O19" s="37">
        <f>+'[1]BUS'!O19+'[3]ENG'!O19+'[2]LA'!O19+'[4]NUR'!O19+'[5]SCI'!O19</f>
        <v>0</v>
      </c>
      <c r="P19" s="36">
        <f>+'[1]BUS'!P19+'[3]ENG'!P19+'[2]LA'!P19+'[4]NUR'!P19+'[5]SCI'!P19</f>
        <v>169</v>
      </c>
      <c r="Q19" s="42">
        <f>+'[1]BUS'!Q19+'[3]ENG'!Q19+'[2]LA'!Q19+'[4]NUR'!Q19+'[5]SCI'!Q19</f>
        <v>153</v>
      </c>
      <c r="R19" s="43">
        <f>+'[1]BUS'!R19+'[3]ENG'!R19+'[2]LA'!R19+'[4]NUR'!R19+'[5]SCI'!R19</f>
        <v>322</v>
      </c>
    </row>
    <row r="20" spans="1:18" ht="10.5">
      <c r="A20" s="44" t="s">
        <v>32</v>
      </c>
      <c r="B20" s="36">
        <f>+'[1]BUS'!B20+'[3]ENG'!B20+'[2]LA'!B20+'[4]NUR'!B20+'[5]SCI'!B20</f>
        <v>144</v>
      </c>
      <c r="C20" s="37">
        <f>+'[1]BUS'!C20+'[3]ENG'!C20+'[2]LA'!C20+'[4]NUR'!C20+'[5]SCI'!C20</f>
        <v>106</v>
      </c>
      <c r="D20" s="36">
        <f>+'[1]BUS'!D20+'[3]ENG'!D20+'[2]LA'!D20+'[4]NUR'!D20+'[5]SCI'!D20</f>
        <v>9</v>
      </c>
      <c r="E20" s="37">
        <f>+'[1]BUS'!E20+'[3]ENG'!E20+'[2]LA'!E20+'[4]NUR'!E20+'[5]SCI'!E20</f>
        <v>10</v>
      </c>
      <c r="F20" s="36">
        <f>+'[1]BUS'!F20+'[3]ENG'!F20+'[2]LA'!F20+'[4]NUR'!F20+'[5]SCI'!F20</f>
        <v>2</v>
      </c>
      <c r="G20" s="37">
        <f>+'[1]BUS'!G20+'[3]ENG'!G20+'[2]LA'!G20+'[4]NUR'!G20+'[5]SCI'!G20</f>
        <v>3</v>
      </c>
      <c r="H20" s="36">
        <f>+'[1]BUS'!H20+'[3]ENG'!H20+'[2]LA'!H20+'[4]NUR'!H20+'[5]SCI'!H20</f>
        <v>9</v>
      </c>
      <c r="I20" s="37">
        <f>+'[1]BUS'!I20+'[3]ENG'!I20+'[2]LA'!I20+'[4]NUR'!I20+'[5]SCI'!I20</f>
        <v>5</v>
      </c>
      <c r="J20" s="36">
        <f>+'[1]BUS'!J20+'[3]ENG'!J20+'[2]LA'!J20+'[4]NUR'!J20+'[5]SCI'!J20</f>
        <v>0</v>
      </c>
      <c r="K20" s="37">
        <f>+'[1]BUS'!K20+'[3]ENG'!K20+'[2]LA'!K20+'[4]NUR'!K20+'[5]SCI'!K20</f>
        <v>4</v>
      </c>
      <c r="L20" s="36">
        <f>+'[1]BUS'!L20+'[3]ENG'!L20+'[2]LA'!L20+'[4]NUR'!L20+'[5]SCI'!L20</f>
        <v>64</v>
      </c>
      <c r="M20" s="37">
        <f>+'[1]BUS'!M20+'[3]ENG'!M20+'[2]LA'!M20+'[4]NUR'!M20+'[5]SCI'!M20</f>
        <v>26</v>
      </c>
      <c r="N20" s="41">
        <f>+'[1]BUS'!N20+'[3]ENG'!N20+'[2]LA'!N20+'[4]NUR'!N20+'[5]SCI'!N20</f>
        <v>1</v>
      </c>
      <c r="O20" s="37">
        <f>+'[1]BUS'!O20+'[3]ENG'!O20+'[2]LA'!O20+'[4]NUR'!O20+'[5]SCI'!O20</f>
        <v>1</v>
      </c>
      <c r="P20" s="36">
        <f>+'[1]BUS'!P20+'[3]ENG'!P20+'[2]LA'!P20+'[4]NUR'!P20+'[5]SCI'!P20</f>
        <v>229</v>
      </c>
      <c r="Q20" s="37">
        <f>+'[1]BUS'!Q20+'[3]ENG'!Q20+'[2]LA'!Q20+'[4]NUR'!Q20+'[5]SCI'!Q20</f>
        <v>155</v>
      </c>
      <c r="R20" s="38">
        <f>+'[1]BUS'!R20+'[3]ENG'!R20+'[2]LA'!R20+'[4]NUR'!R20+'[5]SCI'!R20</f>
        <v>384</v>
      </c>
    </row>
    <row r="21" spans="1:18" ht="10.5">
      <c r="A21" s="44" t="s">
        <v>34</v>
      </c>
      <c r="B21" s="36">
        <f>+'[1]BUS'!B21+'[3]ENG'!B21+'[2]LA'!B21+'[4]NUR'!B21+'[5]SCI'!B21</f>
        <v>141</v>
      </c>
      <c r="C21" s="37">
        <f>+'[1]BUS'!C21+'[3]ENG'!C21+'[2]LA'!C21+'[4]NUR'!C21+'[5]SCI'!C21</f>
        <v>99</v>
      </c>
      <c r="D21" s="36">
        <f>+'[1]BUS'!D21+'[3]ENG'!D21+'[2]LA'!D21+'[4]NUR'!D21+'[5]SCI'!D21</f>
        <v>9</v>
      </c>
      <c r="E21" s="37">
        <f>+'[1]BUS'!E21+'[3]ENG'!E21+'[2]LA'!E21+'[4]NUR'!E21+'[5]SCI'!E21</f>
        <v>18</v>
      </c>
      <c r="F21" s="36">
        <f>+'[1]BUS'!F21+'[3]ENG'!F21+'[2]LA'!F21+'[4]NUR'!F21+'[5]SCI'!F21</f>
        <v>3</v>
      </c>
      <c r="G21" s="37">
        <f>+'[1]BUS'!G21+'[3]ENG'!G21+'[2]LA'!G21+'[4]NUR'!G21+'[5]SCI'!G21</f>
        <v>2</v>
      </c>
      <c r="H21" s="36">
        <f>+'[1]BUS'!H21+'[3]ENG'!H21+'[2]LA'!H21+'[4]NUR'!H21+'[5]SCI'!H21</f>
        <v>5</v>
      </c>
      <c r="I21" s="37">
        <f>+'[1]BUS'!I21+'[3]ENG'!I21+'[2]LA'!I21+'[4]NUR'!I21+'[5]SCI'!I21</f>
        <v>3</v>
      </c>
      <c r="J21" s="36">
        <f>+'[1]BUS'!J21+'[3]ENG'!J21+'[2]LA'!J21+'[4]NUR'!J21+'[5]SCI'!J21</f>
        <v>0</v>
      </c>
      <c r="K21" s="37">
        <f>+'[1]BUS'!K21+'[3]ENG'!K21+'[2]LA'!K21+'[4]NUR'!K21+'[5]SCI'!K21</f>
        <v>5</v>
      </c>
      <c r="L21" s="36">
        <f>+'[1]BUS'!L21+'[3]ENG'!L21+'[2]LA'!L21+'[4]NUR'!L21+'[5]SCI'!L21</f>
        <v>43</v>
      </c>
      <c r="M21" s="37">
        <f>+'[1]BUS'!M21+'[3]ENG'!M21+'[2]LA'!M21+'[4]NUR'!M21+'[5]SCI'!M21</f>
        <v>32</v>
      </c>
      <c r="N21" s="41">
        <f>+'[1]BUS'!N21+'[3]ENG'!N21+'[2]LA'!N21+'[4]NUR'!N21+'[5]SCI'!N21</f>
        <v>2</v>
      </c>
      <c r="O21" s="42">
        <f>+'[1]BUS'!O21+'[3]ENG'!O21+'[2]LA'!O21+'[4]NUR'!O21+'[5]SCI'!O21</f>
        <v>2</v>
      </c>
      <c r="P21" s="36">
        <f>+'[1]BUS'!P21+'[3]ENG'!P21+'[2]LA'!P21+'[4]NUR'!P21+'[5]SCI'!P21</f>
        <v>203</v>
      </c>
      <c r="Q21" s="37">
        <f>+'[1]BUS'!Q21+'[3]ENG'!Q21+'[2]LA'!Q21+'[4]NUR'!Q21+'[5]SCI'!Q21</f>
        <v>161</v>
      </c>
      <c r="R21" s="38">
        <f>+'[1]BUS'!R21+'[3]ENG'!R21+'[2]LA'!R21+'[4]NUR'!R21+'[5]SCI'!R21</f>
        <v>364</v>
      </c>
    </row>
    <row r="22" spans="1:18" ht="10.5">
      <c r="A22" s="44" t="s">
        <v>40</v>
      </c>
      <c r="B22" s="36">
        <f>+'[1]BUS'!B22+'[3]ENG'!B22+'[2]LA'!B22+'[4]NUR'!B22+'[5]SCI'!B22</f>
        <v>139</v>
      </c>
      <c r="C22" s="37">
        <f>+'[1]BUS'!C22+'[3]ENG'!C22+'[2]LA'!C22+'[4]NUR'!C22+'[5]SCI'!C22</f>
        <v>115</v>
      </c>
      <c r="D22" s="36">
        <f>+'[1]BUS'!D22+'[3]ENG'!D22+'[2]LA'!D22+'[4]NUR'!D22+'[5]SCI'!D22</f>
        <v>7</v>
      </c>
      <c r="E22" s="37">
        <f>+'[1]BUS'!E22+'[3]ENG'!E22+'[2]LA'!E22+'[4]NUR'!E22+'[5]SCI'!E22</f>
        <v>13</v>
      </c>
      <c r="F22" s="36">
        <f>+'[1]BUS'!F22+'[3]ENG'!F22+'[2]LA'!F22+'[4]NUR'!F22+'[5]SCI'!F22</f>
        <v>1</v>
      </c>
      <c r="G22" s="37">
        <f>+'[1]BUS'!G22+'[3]ENG'!G22+'[2]LA'!G22+'[4]NUR'!G22+'[5]SCI'!G22</f>
        <v>2</v>
      </c>
      <c r="H22" s="36">
        <f>+'[1]BUS'!H22+'[3]ENG'!H22+'[2]LA'!H22+'[4]NUR'!H22+'[5]SCI'!H22</f>
        <v>3</v>
      </c>
      <c r="I22" s="37">
        <f>+'[1]BUS'!I22+'[3]ENG'!I22+'[2]LA'!I22+'[4]NUR'!I22+'[5]SCI'!I22</f>
        <v>4</v>
      </c>
      <c r="J22" s="36">
        <f>+'[1]BUS'!J22+'[3]ENG'!J22+'[2]LA'!J22+'[4]NUR'!J22+'[5]SCI'!J22</f>
        <v>1</v>
      </c>
      <c r="K22" s="37">
        <f>+'[1]BUS'!K22+'[3]ENG'!K22+'[2]LA'!K22+'[4]NUR'!K22+'[5]SCI'!K22</f>
        <v>1</v>
      </c>
      <c r="L22" s="36">
        <f>+'[1]BUS'!L22+'[3]ENG'!L22+'[2]LA'!L22+'[4]NUR'!L22+'[5]SCI'!L22</f>
        <v>36</v>
      </c>
      <c r="M22" s="37">
        <f>+'[1]BUS'!M22+'[3]ENG'!M22+'[2]LA'!M22+'[4]NUR'!M22+'[5]SCI'!M22</f>
        <v>13</v>
      </c>
      <c r="N22" s="36">
        <f>+'[1]BUS'!N22+'[3]ENG'!N22+'[2]LA'!N22+'[4]NUR'!N22+'[5]SCI'!N22</f>
        <v>1</v>
      </c>
      <c r="O22" s="42">
        <f>+'[1]BUS'!O22+'[3]ENG'!O22+'[2]LA'!O22+'[4]NUR'!O22+'[5]SCI'!O22</f>
        <v>1</v>
      </c>
      <c r="P22" s="36">
        <f>+'[1]BUS'!P22+'[3]ENG'!P22+'[2]LA'!P22+'[4]NUR'!P22+'[5]SCI'!P22</f>
        <v>188</v>
      </c>
      <c r="Q22" s="37">
        <f>+'[1]BUS'!Q22+'[3]ENG'!Q22+'[2]LA'!Q22+'[4]NUR'!Q22+'[5]SCI'!Q22</f>
        <v>149</v>
      </c>
      <c r="R22" s="38">
        <f>+'[1]BUS'!R22+'[3]ENG'!R22+'[2]LA'!R22+'[4]NUR'!R22+'[5]SCI'!R22</f>
        <v>337</v>
      </c>
    </row>
    <row r="23" spans="1:18" ht="10.5">
      <c r="A23" s="44"/>
      <c r="B23" s="13"/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4"/>
    </row>
    <row r="24" spans="1:18" ht="10.5">
      <c r="A24" s="46"/>
      <c r="Q24" s="1"/>
      <c r="R24" s="1"/>
    </row>
    <row r="25" spans="1:18" s="4" customFormat="1" ht="10.5">
      <c r="A25" s="47"/>
      <c r="B25" s="50" t="s">
        <v>1</v>
      </c>
      <c r="C25" s="51"/>
      <c r="D25" s="50" t="s">
        <v>2</v>
      </c>
      <c r="E25" s="51"/>
      <c r="F25" s="50" t="s">
        <v>3</v>
      </c>
      <c r="G25" s="51"/>
      <c r="H25" s="50" t="s">
        <v>4</v>
      </c>
      <c r="I25" s="51"/>
      <c r="J25" s="50" t="s">
        <v>5</v>
      </c>
      <c r="K25" s="51"/>
      <c r="L25" s="50" t="s">
        <v>6</v>
      </c>
      <c r="M25" s="51"/>
      <c r="N25" s="50" t="s">
        <v>25</v>
      </c>
      <c r="O25" s="51"/>
      <c r="P25" s="50" t="s">
        <v>0</v>
      </c>
      <c r="Q25" s="51"/>
      <c r="R25" s="6" t="s">
        <v>7</v>
      </c>
    </row>
    <row r="26" spans="1:18" s="4" customFormat="1" ht="10.5">
      <c r="A26" s="44" t="s">
        <v>37</v>
      </c>
      <c r="B26" s="7" t="s">
        <v>8</v>
      </c>
      <c r="C26" s="8" t="s">
        <v>9</v>
      </c>
      <c r="D26" s="7" t="s">
        <v>8</v>
      </c>
      <c r="E26" s="8" t="s">
        <v>9</v>
      </c>
      <c r="F26" s="7" t="s">
        <v>8</v>
      </c>
      <c r="G26" s="8" t="s">
        <v>9</v>
      </c>
      <c r="H26" s="7" t="s">
        <v>8</v>
      </c>
      <c r="I26" s="8" t="s">
        <v>9</v>
      </c>
      <c r="J26" s="7" t="s">
        <v>8</v>
      </c>
      <c r="K26" s="8" t="s">
        <v>9</v>
      </c>
      <c r="L26" s="7" t="s">
        <v>8</v>
      </c>
      <c r="M26" s="8" t="s">
        <v>9</v>
      </c>
      <c r="N26" s="7" t="s">
        <v>8</v>
      </c>
      <c r="O26" s="8" t="s">
        <v>9</v>
      </c>
      <c r="P26" s="7" t="s">
        <v>8</v>
      </c>
      <c r="Q26" s="8" t="s">
        <v>9</v>
      </c>
      <c r="R26" s="9" t="s">
        <v>0</v>
      </c>
    </row>
    <row r="27" spans="1:18" ht="10.5">
      <c r="A27" s="44"/>
      <c r="B27" s="10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1"/>
    </row>
    <row r="28" spans="1:18" ht="10.5">
      <c r="A28" s="44" t="s">
        <v>26</v>
      </c>
      <c r="B28" s="36">
        <f>+'[3]ENG'!B28+'[5]SCI'!B28</f>
        <v>11</v>
      </c>
      <c r="C28" s="37">
        <f>+'[3]ENG'!C28+'[5]SCI'!C28</f>
        <v>1</v>
      </c>
      <c r="D28" s="36">
        <f>+'[3]ENG'!D28+'[5]SCI'!D28</f>
        <v>0</v>
      </c>
      <c r="E28" s="37">
        <f>+'[3]ENG'!E28+'[5]SCI'!E28</f>
        <v>0</v>
      </c>
      <c r="F28" s="36">
        <f>+'[3]ENG'!F28+'[5]SCI'!F28</f>
        <v>1</v>
      </c>
      <c r="G28" s="37">
        <f>+'[3]ENG'!G28+'[5]SCI'!G28</f>
        <v>0</v>
      </c>
      <c r="H28" s="36">
        <f>+'[3]ENG'!H28+'[5]SCI'!H28</f>
        <v>1</v>
      </c>
      <c r="I28" s="37">
        <f>+'[3]ENG'!I28+'[5]SCI'!I28</f>
        <v>0</v>
      </c>
      <c r="J28" s="36">
        <f>+'[3]ENG'!J28+'[5]SCI'!J28</f>
        <v>0</v>
      </c>
      <c r="K28" s="37">
        <f>+'[3]ENG'!K28+'[5]SCI'!K28</f>
        <v>0</v>
      </c>
      <c r="L28" s="36">
        <f>+'[3]ENG'!L28+'[5]SCI'!L28</f>
        <v>11</v>
      </c>
      <c r="M28" s="37">
        <f>+'[3]ENG'!M28+'[5]SCI'!M28</f>
        <v>3</v>
      </c>
      <c r="N28" s="36">
        <f>+'[3]ENG'!N28+'[5]SCI'!N28</f>
        <v>1</v>
      </c>
      <c r="O28" s="37">
        <f>+'[3]ENG'!O28+'[5]SCI'!O28</f>
        <v>1</v>
      </c>
      <c r="P28" s="36">
        <f>+'[3]ENG'!P28+'[5]SCI'!P28</f>
        <v>25</v>
      </c>
      <c r="Q28" s="37">
        <f>+'[3]ENG'!Q28+'[5]SCI'!Q28</f>
        <v>5</v>
      </c>
      <c r="R28" s="38">
        <f>+'[3]ENG'!R28+'[5]SCI'!R28</f>
        <v>30</v>
      </c>
    </row>
    <row r="29" spans="1:18" ht="10.5">
      <c r="A29" s="44" t="s">
        <v>31</v>
      </c>
      <c r="B29" s="36">
        <f>+'[3]ENG'!B29+'[5]SCI'!B29</f>
        <v>18</v>
      </c>
      <c r="C29" s="37">
        <f>+'[3]ENG'!C29+'[5]SCI'!C29</f>
        <v>4</v>
      </c>
      <c r="D29" s="36">
        <f>+'[3]ENG'!D29+'[5]SCI'!D29</f>
        <v>1</v>
      </c>
      <c r="E29" s="37">
        <f>+'[3]ENG'!E29+'[5]SCI'!E29</f>
        <v>1</v>
      </c>
      <c r="F29" s="36">
        <f>+'[3]ENG'!F29+'[5]SCI'!F29</f>
        <v>0</v>
      </c>
      <c r="G29" s="37">
        <f>+'[3]ENG'!G29+'[5]SCI'!G29</f>
        <v>0</v>
      </c>
      <c r="H29" s="36">
        <f>+'[3]ENG'!H29+'[5]SCI'!H29</f>
        <v>1</v>
      </c>
      <c r="I29" s="37">
        <f>+'[3]ENG'!I29+'[5]SCI'!I29</f>
        <v>0</v>
      </c>
      <c r="J29" s="36">
        <f>+'[3]ENG'!J29+'[5]SCI'!J29</f>
        <v>0</v>
      </c>
      <c r="K29" s="37">
        <f>+'[3]ENG'!K29+'[5]SCI'!K29</f>
        <v>0</v>
      </c>
      <c r="L29" s="36">
        <f>+'[3]ENG'!L29+'[5]SCI'!L29</f>
        <v>8</v>
      </c>
      <c r="M29" s="37">
        <f>+'[3]ENG'!M29+'[5]SCI'!M29</f>
        <v>4</v>
      </c>
      <c r="N29" s="36">
        <f>+'[3]ENG'!N29+'[5]SCI'!N29</f>
        <v>0</v>
      </c>
      <c r="O29" s="37">
        <f>+'[3]ENG'!O29+'[5]SCI'!O29</f>
        <v>0</v>
      </c>
      <c r="P29" s="36">
        <f>+'[3]ENG'!P29+'[5]SCI'!P29</f>
        <v>28</v>
      </c>
      <c r="Q29" s="37">
        <f>+'[3]ENG'!Q29+'[5]SCI'!Q29</f>
        <v>9</v>
      </c>
      <c r="R29" s="38">
        <f>+'[3]ENG'!R29+'[5]SCI'!R29</f>
        <v>37</v>
      </c>
    </row>
    <row r="30" spans="1:18" ht="10.5">
      <c r="A30" s="44" t="s">
        <v>32</v>
      </c>
      <c r="B30" s="36">
        <f>+'[3]ENG'!B30+'[5]SCI'!B30</f>
        <v>11</v>
      </c>
      <c r="C30" s="37">
        <f>+'[3]ENG'!C30+'[5]SCI'!C30</f>
        <v>8</v>
      </c>
      <c r="D30" s="36">
        <f>+'[3]ENG'!D30+'[5]SCI'!D30</f>
        <v>0</v>
      </c>
      <c r="E30" s="37">
        <f>+'[3]ENG'!E30+'[5]SCI'!E30</f>
        <v>0</v>
      </c>
      <c r="F30" s="36">
        <f>+'[3]ENG'!F30+'[5]SCI'!F30</f>
        <v>0</v>
      </c>
      <c r="G30" s="37">
        <f>+'[3]ENG'!G30+'[5]SCI'!G30</f>
        <v>0</v>
      </c>
      <c r="H30" s="36">
        <f>+'[3]ENG'!H30+'[5]SCI'!H30</f>
        <v>0</v>
      </c>
      <c r="I30" s="37">
        <f>+'[3]ENG'!I30+'[5]SCI'!I30</f>
        <v>0</v>
      </c>
      <c r="J30" s="36">
        <f>+'[3]ENG'!J30+'[5]SCI'!J30</f>
        <v>1</v>
      </c>
      <c r="K30" s="37">
        <f>+'[3]ENG'!K30+'[5]SCI'!K30</f>
        <v>0</v>
      </c>
      <c r="L30" s="36">
        <f>+'[3]ENG'!L30+'[5]SCI'!L30</f>
        <v>8</v>
      </c>
      <c r="M30" s="37">
        <f>+'[3]ENG'!M30+'[5]SCI'!M30</f>
        <v>3</v>
      </c>
      <c r="N30" s="36">
        <f>+'[3]ENG'!N30+'[5]SCI'!N30</f>
        <v>0</v>
      </c>
      <c r="O30" s="37">
        <f>+'[3]ENG'!O30+'[5]SCI'!O30</f>
        <v>1</v>
      </c>
      <c r="P30" s="36">
        <f>+'[3]ENG'!P30+'[5]SCI'!P30</f>
        <v>20</v>
      </c>
      <c r="Q30" s="37">
        <f>+'[3]ENG'!Q30+'[5]SCI'!Q30</f>
        <v>12</v>
      </c>
      <c r="R30" s="38">
        <f>+'[3]ENG'!R30+'[5]SCI'!R30</f>
        <v>32</v>
      </c>
    </row>
    <row r="31" spans="1:18" ht="10.5">
      <c r="A31" s="44" t="s">
        <v>34</v>
      </c>
      <c r="B31" s="36">
        <f>+'[3]ENG'!B31+'[5]SCI'!B31</f>
        <v>11</v>
      </c>
      <c r="C31" s="37">
        <f>+'[3]ENG'!C31+'[5]SCI'!C31</f>
        <v>2</v>
      </c>
      <c r="D31" s="36">
        <f>+'[3]ENG'!D31+'[5]SCI'!D31</f>
        <v>2</v>
      </c>
      <c r="E31" s="37">
        <f>+'[3]ENG'!E31+'[5]SCI'!E31</f>
        <v>1</v>
      </c>
      <c r="F31" s="36">
        <f>+'[3]ENG'!F31+'[5]SCI'!F31</f>
        <v>0</v>
      </c>
      <c r="G31" s="37">
        <f>+'[3]ENG'!G31+'[5]SCI'!G31</f>
        <v>0</v>
      </c>
      <c r="H31" s="36">
        <f>+'[3]ENG'!H31+'[5]SCI'!H31</f>
        <v>2</v>
      </c>
      <c r="I31" s="37">
        <f>+'[3]ENG'!I31+'[5]SCI'!I31</f>
        <v>0</v>
      </c>
      <c r="J31" s="36">
        <f>+'[3]ENG'!J31+'[5]SCI'!J31</f>
        <v>0</v>
      </c>
      <c r="K31" s="37">
        <f>+'[3]ENG'!K31+'[5]SCI'!K31</f>
        <v>0</v>
      </c>
      <c r="L31" s="36">
        <f>+'[3]ENG'!L31+'[5]SCI'!L31</f>
        <v>5</v>
      </c>
      <c r="M31" s="37">
        <f>+'[3]ENG'!M31+'[5]SCI'!M31</f>
        <v>5</v>
      </c>
      <c r="N31" s="36">
        <f>+'[3]ENG'!N31+'[5]SCI'!N31</f>
        <v>0</v>
      </c>
      <c r="O31" s="37">
        <f>+'[3]ENG'!O31+'[5]SCI'!O31</f>
        <v>0</v>
      </c>
      <c r="P31" s="36">
        <f>+'[3]ENG'!P31+'[5]SCI'!P31</f>
        <v>20</v>
      </c>
      <c r="Q31" s="37">
        <f>+'[3]ENG'!Q31+'[5]SCI'!Q31</f>
        <v>8</v>
      </c>
      <c r="R31" s="38">
        <f>+'[3]ENG'!R31+'[5]SCI'!R31</f>
        <v>28</v>
      </c>
    </row>
    <row r="32" spans="1:18" ht="10.5">
      <c r="A32" s="44" t="s">
        <v>40</v>
      </c>
      <c r="B32" s="36">
        <f>+'[3]ENG'!B32+'[5]SCI'!B32+'[4]NUR'!B32</f>
        <v>17</v>
      </c>
      <c r="C32" s="37">
        <f>+'[3]ENG'!C32+'[5]SCI'!C32+'[4]NUR'!C32</f>
        <v>13</v>
      </c>
      <c r="D32" s="36">
        <f>+'[3]ENG'!D32+'[5]SCI'!D32+'[4]NUR'!D32</f>
        <v>0</v>
      </c>
      <c r="E32" s="37">
        <f>+'[3]ENG'!E32+'[5]SCI'!E32+'[4]NUR'!E32</f>
        <v>0</v>
      </c>
      <c r="F32" s="36">
        <f>+'[3]ENG'!F32+'[5]SCI'!F32+'[4]NUR'!F32</f>
        <v>0</v>
      </c>
      <c r="G32" s="37">
        <f>+'[3]ENG'!G32+'[5]SCI'!G32+'[4]NUR'!G32</f>
        <v>0</v>
      </c>
      <c r="H32" s="36">
        <f>+'[3]ENG'!H32+'[5]SCI'!H32+'[4]NUR'!H32</f>
        <v>0</v>
      </c>
      <c r="I32" s="37">
        <f>+'[3]ENG'!I32+'[5]SCI'!I32+'[4]NUR'!I32</f>
        <v>0</v>
      </c>
      <c r="J32" s="36">
        <f>+'[3]ENG'!J32+'[5]SCI'!J32+'[4]NUR'!J32</f>
        <v>0</v>
      </c>
      <c r="K32" s="37">
        <f>+'[3]ENG'!K32+'[5]SCI'!K32+'[4]NUR'!K32</f>
        <v>0</v>
      </c>
      <c r="L32" s="36">
        <f>+'[3]ENG'!L32+'[5]SCI'!L32+'[4]NUR'!L32</f>
        <v>5</v>
      </c>
      <c r="M32" s="37">
        <f>+'[3]ENG'!M32+'[5]SCI'!M32+'[4]NUR'!M32</f>
        <v>6</v>
      </c>
      <c r="N32" s="36">
        <f>+'[3]ENG'!N32+'[5]SCI'!N32+'[4]NUR'!N32</f>
        <v>0</v>
      </c>
      <c r="O32" s="37">
        <f>+'[3]ENG'!O32+'[5]SCI'!O32+'[4]NUR'!O32</f>
        <v>0</v>
      </c>
      <c r="P32" s="36">
        <f>+'[3]ENG'!P32+'[5]SCI'!P32+'[4]NUR'!P32</f>
        <v>22</v>
      </c>
      <c r="Q32" s="37">
        <f>+'[3]ENG'!Q32+'[5]SCI'!Q32+'[4]NUR'!Q32</f>
        <v>19</v>
      </c>
      <c r="R32" s="38">
        <f>+'[3]ENG'!R32+'[5]SCI'!R32+'[4]NUR'!R32</f>
        <v>41</v>
      </c>
    </row>
    <row r="33" spans="1:18" ht="10.5">
      <c r="A33" s="44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4"/>
    </row>
    <row r="34" ht="10.5">
      <c r="A34" s="47"/>
    </row>
    <row r="35" ht="10.5">
      <c r="A35" s="48" t="s">
        <v>12</v>
      </c>
    </row>
    <row r="36" spans="1:18" s="4" customFormat="1" ht="10.5">
      <c r="A36" s="44" t="s">
        <v>36</v>
      </c>
      <c r="B36" s="50" t="s">
        <v>1</v>
      </c>
      <c r="C36" s="51"/>
      <c r="D36" s="50" t="s">
        <v>2</v>
      </c>
      <c r="E36" s="51"/>
      <c r="F36" s="50" t="s">
        <v>3</v>
      </c>
      <c r="G36" s="51"/>
      <c r="H36" s="50" t="s">
        <v>4</v>
      </c>
      <c r="I36" s="51"/>
      <c r="J36" s="50" t="s">
        <v>5</v>
      </c>
      <c r="K36" s="51"/>
      <c r="L36" s="50" t="s">
        <v>6</v>
      </c>
      <c r="M36" s="51"/>
      <c r="N36" s="50" t="s">
        <v>25</v>
      </c>
      <c r="O36" s="51"/>
      <c r="P36" s="52" t="s">
        <v>0</v>
      </c>
      <c r="Q36" s="51"/>
      <c r="R36" s="6" t="s">
        <v>7</v>
      </c>
    </row>
    <row r="37" spans="1:18" s="4" customFormat="1" ht="10.5">
      <c r="A37" s="44" t="s">
        <v>11</v>
      </c>
      <c r="B37" s="7" t="s">
        <v>8</v>
      </c>
      <c r="C37" s="8" t="s">
        <v>9</v>
      </c>
      <c r="D37" s="7" t="s">
        <v>8</v>
      </c>
      <c r="E37" s="8" t="s">
        <v>9</v>
      </c>
      <c r="F37" s="7" t="s">
        <v>8</v>
      </c>
      <c r="G37" s="8" t="s">
        <v>9</v>
      </c>
      <c r="H37" s="7" t="s">
        <v>8</v>
      </c>
      <c r="I37" s="8" t="s">
        <v>9</v>
      </c>
      <c r="J37" s="7" t="s">
        <v>8</v>
      </c>
      <c r="K37" s="8" t="s">
        <v>9</v>
      </c>
      <c r="L37" s="7" t="s">
        <v>8</v>
      </c>
      <c r="M37" s="8" t="s">
        <v>9</v>
      </c>
      <c r="N37" s="7" t="s">
        <v>8</v>
      </c>
      <c r="O37" s="8" t="s">
        <v>9</v>
      </c>
      <c r="P37" s="16" t="s">
        <v>8</v>
      </c>
      <c r="Q37" s="8" t="s">
        <v>9</v>
      </c>
      <c r="R37" s="9" t="s">
        <v>0</v>
      </c>
    </row>
    <row r="38" spans="1:18" ht="10.5">
      <c r="A38" s="44"/>
      <c r="B38" s="10"/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0"/>
      <c r="O38" s="11"/>
      <c r="P38" s="12"/>
      <c r="Q38" s="11"/>
      <c r="R38" s="11"/>
    </row>
    <row r="39" spans="1:18" ht="10.5">
      <c r="A39" s="44" t="s">
        <v>26</v>
      </c>
      <c r="B39" s="36">
        <f>+'[1]BUS'!B29+'[3]ENG'!B39+'[2]LA'!B29+'[4]NUR'!B39+'[5]SCI'!B39</f>
        <v>2082</v>
      </c>
      <c r="C39" s="37">
        <f>+'[1]BUS'!C29+'[3]ENG'!C39+'[2]LA'!C29+'[4]NUR'!C39+'[5]SCI'!C39</f>
        <v>1760</v>
      </c>
      <c r="D39" s="36">
        <f>+'[1]BUS'!D29+'[3]ENG'!D39+'[2]LA'!D29+'[4]NUR'!D39+'[5]SCI'!D39</f>
        <v>245</v>
      </c>
      <c r="E39" s="37">
        <f>+'[1]BUS'!E29+'[3]ENG'!E39+'[2]LA'!E29+'[4]NUR'!E39+'[5]SCI'!E39</f>
        <v>524</v>
      </c>
      <c r="F39" s="36">
        <f>+'[1]BUS'!F29+'[3]ENG'!F39+'[2]LA'!F29+'[4]NUR'!F39+'[5]SCI'!F39</f>
        <v>56</v>
      </c>
      <c r="G39" s="37">
        <f>+'[1]BUS'!G29+'[3]ENG'!G39+'[2]LA'!G29+'[4]NUR'!G39+'[5]SCI'!G39</f>
        <v>64</v>
      </c>
      <c r="H39" s="36">
        <f>+'[1]BUS'!H29+'[3]ENG'!H39+'[2]LA'!H29+'[4]NUR'!H39+'[5]SCI'!H39</f>
        <v>75</v>
      </c>
      <c r="I39" s="37">
        <f>+'[1]BUS'!I29+'[3]ENG'!I39+'[2]LA'!I29+'[4]NUR'!I39+'[5]SCI'!I39</f>
        <v>86</v>
      </c>
      <c r="J39" s="36">
        <f>+'[1]BUS'!J29+'[3]ENG'!J39+'[2]LA'!J29+'[4]NUR'!J39+'[5]SCI'!J39</f>
        <v>32</v>
      </c>
      <c r="K39" s="37">
        <f>+'[1]BUS'!K29+'[3]ENG'!K39+'[2]LA'!K29+'[4]NUR'!K39+'[5]SCI'!K39</f>
        <v>42</v>
      </c>
      <c r="L39" s="36">
        <f>+'[1]BUS'!L29+'[3]ENG'!L39+'[2]LA'!L29+'[4]NUR'!L39+'[5]SCI'!L39</f>
        <v>115</v>
      </c>
      <c r="M39" s="37">
        <f>+'[1]BUS'!M29+'[3]ENG'!M39+'[2]LA'!M29+'[4]NUR'!M39+'[5]SCI'!M39</f>
        <v>35</v>
      </c>
      <c r="N39" s="36">
        <f>+'[1]BUS'!N29+'[3]ENG'!N39+'[2]LA'!N29+'[4]NUR'!N39+'[5]SCI'!N39</f>
        <v>39</v>
      </c>
      <c r="O39" s="37">
        <f>+'[1]BUS'!O29+'[3]ENG'!O39+'[2]LA'!O29+'[4]NUR'!O39+'[5]SCI'!O39</f>
        <v>39</v>
      </c>
      <c r="P39" s="41">
        <f>+'[1]BUS'!P29+'[3]ENG'!P39+'[2]LA'!P29+'[4]NUR'!P39+'[5]SCI'!P39</f>
        <v>2644</v>
      </c>
      <c r="Q39" s="42">
        <f>+'[1]BUS'!Q29+'[3]ENG'!Q39+'[2]LA'!Q29+'[4]NUR'!Q39+'[5]SCI'!Q39</f>
        <v>2550</v>
      </c>
      <c r="R39" s="43">
        <f>+'[1]BUS'!R29+'[3]ENG'!R39+'[2]LA'!R29+'[4]NUR'!R39+'[5]SCI'!R39</f>
        <v>5194</v>
      </c>
    </row>
    <row r="40" spans="1:18" ht="10.5">
      <c r="A40" s="44" t="s">
        <v>31</v>
      </c>
      <c r="B40" s="36">
        <f>+'[1]BUS'!B30+'[3]ENG'!B40+'[2]LA'!B30+'[4]NUR'!B40+'[5]SCI'!B40</f>
        <v>2112</v>
      </c>
      <c r="C40" s="37">
        <f>+'[1]BUS'!C30+'[3]ENG'!C40+'[2]LA'!C30+'[4]NUR'!C40+'[5]SCI'!C40</f>
        <v>1767</v>
      </c>
      <c r="D40" s="36">
        <f>+'[1]BUS'!D30+'[3]ENG'!D40+'[2]LA'!D30+'[4]NUR'!D40+'[5]SCI'!D40</f>
        <v>258</v>
      </c>
      <c r="E40" s="37">
        <f>+'[1]BUS'!E30+'[3]ENG'!E40+'[2]LA'!E30+'[4]NUR'!E40+'[5]SCI'!E40</f>
        <v>521</v>
      </c>
      <c r="F40" s="36">
        <f>+'[1]BUS'!F30+'[3]ENG'!F40+'[2]LA'!F30+'[4]NUR'!F40+'[5]SCI'!F40</f>
        <v>59</v>
      </c>
      <c r="G40" s="37">
        <f>+'[1]BUS'!G30+'[3]ENG'!G40+'[2]LA'!G30+'[4]NUR'!G40+'[5]SCI'!G40</f>
        <v>63</v>
      </c>
      <c r="H40" s="36">
        <f>+'[1]BUS'!H30+'[3]ENG'!H40+'[2]LA'!H30+'[4]NUR'!H40+'[5]SCI'!H40</f>
        <v>74</v>
      </c>
      <c r="I40" s="37">
        <f>+'[1]BUS'!I30+'[3]ENG'!I40+'[2]LA'!I30+'[4]NUR'!I40+'[5]SCI'!I40</f>
        <v>80</v>
      </c>
      <c r="J40" s="36">
        <f>+'[1]BUS'!J30+'[3]ENG'!J40+'[2]LA'!J30+'[4]NUR'!J40+'[5]SCI'!J40</f>
        <v>37</v>
      </c>
      <c r="K40" s="37">
        <f>+'[1]BUS'!K30+'[3]ENG'!K40+'[2]LA'!K30+'[4]NUR'!K40+'[5]SCI'!K40</f>
        <v>48</v>
      </c>
      <c r="L40" s="36">
        <f>+'[1]BUS'!L30+'[3]ENG'!L40+'[2]LA'!L30+'[4]NUR'!L40+'[5]SCI'!L40</f>
        <v>126</v>
      </c>
      <c r="M40" s="37">
        <f>+'[1]BUS'!M30+'[3]ENG'!M40+'[2]LA'!M30+'[4]NUR'!M40+'[5]SCI'!M40</f>
        <v>43</v>
      </c>
      <c r="N40" s="36">
        <f>+'[1]BUS'!N30+'[3]ENG'!N40+'[2]LA'!N30+'[4]NUR'!N40+'[5]SCI'!N40</f>
        <v>50</v>
      </c>
      <c r="O40" s="37">
        <f>+'[1]BUS'!O30+'[3]ENG'!O40+'[2]LA'!O30+'[4]NUR'!O40+'[5]SCI'!O40</f>
        <v>52</v>
      </c>
      <c r="P40" s="41">
        <f>+'[1]BUS'!P30+'[3]ENG'!P40+'[2]LA'!P30+'[4]NUR'!P40+'[5]SCI'!P40</f>
        <v>2716</v>
      </c>
      <c r="Q40" s="42">
        <f>+'[1]BUS'!Q30+'[3]ENG'!Q40+'[2]LA'!Q30+'[4]NUR'!Q40+'[5]SCI'!Q40</f>
        <v>2574</v>
      </c>
      <c r="R40" s="43">
        <f>+'[1]BUS'!R30+'[3]ENG'!R40+'[2]LA'!R30+'[4]NUR'!R40+'[5]SCI'!R40</f>
        <v>5290</v>
      </c>
    </row>
    <row r="41" spans="1:18" ht="10.5">
      <c r="A41" s="44" t="s">
        <v>32</v>
      </c>
      <c r="B41" s="36">
        <f>+'[1]BUS'!B31+'[3]ENG'!B41+'[2]LA'!B31+'[4]NUR'!B41+'[5]SCI'!B41</f>
        <v>2205</v>
      </c>
      <c r="C41" s="37">
        <f>+'[1]BUS'!C31+'[3]ENG'!C41+'[2]LA'!C31+'[4]NUR'!C41+'[5]SCI'!C41</f>
        <v>1754</v>
      </c>
      <c r="D41" s="36">
        <f>+'[1]BUS'!D31+'[3]ENG'!D41+'[2]LA'!D31+'[4]NUR'!D41+'[5]SCI'!D41</f>
        <v>282</v>
      </c>
      <c r="E41" s="37">
        <f>+'[1]BUS'!E31+'[3]ENG'!E41+'[2]LA'!E31+'[4]NUR'!E41+'[5]SCI'!E41</f>
        <v>554</v>
      </c>
      <c r="F41" s="36">
        <f>+'[1]BUS'!F31+'[3]ENG'!F41+'[2]LA'!F31+'[4]NUR'!F41+'[5]SCI'!F41</f>
        <v>57</v>
      </c>
      <c r="G41" s="37">
        <f>+'[1]BUS'!G31+'[3]ENG'!G41+'[2]LA'!G31+'[4]NUR'!G41+'[5]SCI'!G41</f>
        <v>63</v>
      </c>
      <c r="H41" s="36">
        <f>+'[1]BUS'!H31+'[3]ENG'!H41+'[2]LA'!H31+'[4]NUR'!H41+'[5]SCI'!H41</f>
        <v>77</v>
      </c>
      <c r="I41" s="37">
        <f>+'[1]BUS'!I31+'[3]ENG'!I41+'[2]LA'!I31+'[4]NUR'!I41+'[5]SCI'!I41</f>
        <v>69</v>
      </c>
      <c r="J41" s="36">
        <f>+'[1]BUS'!J31+'[3]ENG'!J41+'[2]LA'!J31+'[4]NUR'!J41+'[5]SCI'!J41</f>
        <v>44</v>
      </c>
      <c r="K41" s="37">
        <f>+'[1]BUS'!K31+'[3]ENG'!K41+'[2]LA'!K31+'[4]NUR'!K41+'[5]SCI'!K41</f>
        <v>45</v>
      </c>
      <c r="L41" s="36">
        <f>+'[1]BUS'!L31+'[3]ENG'!L41+'[2]LA'!L31+'[4]NUR'!L41+'[5]SCI'!L41</f>
        <v>143</v>
      </c>
      <c r="M41" s="37">
        <f>+'[1]BUS'!M31+'[3]ENG'!M41+'[2]LA'!M31+'[4]NUR'!M41+'[5]SCI'!M41</f>
        <v>51</v>
      </c>
      <c r="N41" s="41">
        <f>+'[1]BUS'!N31+'[3]ENG'!N41+'[2]LA'!N31+'[4]NUR'!N41+'[5]SCI'!N41</f>
        <v>49</v>
      </c>
      <c r="O41" s="42">
        <f>+'[1]BUS'!O31+'[3]ENG'!O41+'[2]LA'!O31+'[4]NUR'!O41+'[5]SCI'!O41</f>
        <v>54</v>
      </c>
      <c r="P41" s="41">
        <f>+'[1]BUS'!P31+'[3]ENG'!P41+'[2]LA'!P31+'[4]NUR'!P41+'[5]SCI'!P41</f>
        <v>2857</v>
      </c>
      <c r="Q41" s="42">
        <f>+'[1]BUS'!Q31+'[3]ENG'!Q41+'[2]LA'!Q31+'[4]NUR'!Q41+'[5]SCI'!Q41</f>
        <v>2590</v>
      </c>
      <c r="R41" s="43">
        <f>+'[1]BUS'!R31+'[3]ENG'!R41+'[2]LA'!R31+'[4]NUR'!R41+'[5]SCI'!R41</f>
        <v>5447</v>
      </c>
    </row>
    <row r="42" spans="1:20" ht="10.5">
      <c r="A42" s="44" t="s">
        <v>34</v>
      </c>
      <c r="B42" s="36">
        <f>+'[1]BUS'!B32+'[3]ENG'!B42+'[2]LA'!B32+'[4]NUR'!B42+'[5]SCI'!B42</f>
        <v>2333</v>
      </c>
      <c r="C42" s="37">
        <f>+'[1]BUS'!C32+'[3]ENG'!C42+'[2]LA'!C32+'[4]NUR'!C42+'[5]SCI'!C42</f>
        <v>1830</v>
      </c>
      <c r="D42" s="36">
        <f>+'[1]BUS'!D32+'[3]ENG'!D42+'[2]LA'!D32+'[4]NUR'!D42+'[5]SCI'!D42</f>
        <v>280</v>
      </c>
      <c r="E42" s="37">
        <f>+'[1]BUS'!E32+'[3]ENG'!E42+'[2]LA'!E32+'[4]NUR'!E42+'[5]SCI'!E42</f>
        <v>542</v>
      </c>
      <c r="F42" s="36">
        <f>+'[1]BUS'!F32+'[3]ENG'!F42+'[2]LA'!F32+'[4]NUR'!F42+'[5]SCI'!F42</f>
        <v>67</v>
      </c>
      <c r="G42" s="37">
        <f>+'[1]BUS'!G32+'[3]ENG'!G42+'[2]LA'!G32+'[4]NUR'!G42+'[5]SCI'!G42</f>
        <v>66</v>
      </c>
      <c r="H42" s="36">
        <f>+'[1]BUS'!H32+'[3]ENG'!H42+'[2]LA'!H32+'[4]NUR'!H42+'[5]SCI'!H42</f>
        <v>81</v>
      </c>
      <c r="I42" s="37">
        <f>+'[1]BUS'!I32+'[3]ENG'!I42+'[2]LA'!I32+'[4]NUR'!I42+'[5]SCI'!I42</f>
        <v>83</v>
      </c>
      <c r="J42" s="36">
        <f>+'[1]BUS'!J32+'[3]ENG'!J42+'[2]LA'!J32+'[4]NUR'!J42+'[5]SCI'!J42</f>
        <v>50</v>
      </c>
      <c r="K42" s="37">
        <f>+'[1]BUS'!K32+'[3]ENG'!K42+'[2]LA'!K32+'[4]NUR'!K42+'[5]SCI'!K42</f>
        <v>48</v>
      </c>
      <c r="L42" s="36">
        <f>+'[1]BUS'!L32+'[3]ENG'!L42+'[2]LA'!L32+'[4]NUR'!L42+'[5]SCI'!L42</f>
        <v>127</v>
      </c>
      <c r="M42" s="37">
        <f>+'[1]BUS'!M32+'[3]ENG'!M42+'[2]LA'!M32+'[4]NUR'!M42+'[5]SCI'!M42</f>
        <v>56</v>
      </c>
      <c r="N42" s="41">
        <f>+'[1]BUS'!N32+'[3]ENG'!N42+'[2]LA'!N32+'[4]NUR'!N42+'[5]SCI'!N42</f>
        <v>79</v>
      </c>
      <c r="O42" s="42">
        <f>+'[1]BUS'!O32+'[3]ENG'!O42+'[2]LA'!O32+'[4]NUR'!O42+'[5]SCI'!O42</f>
        <v>65</v>
      </c>
      <c r="P42" s="41">
        <f>+'[1]BUS'!P32+'[3]ENG'!P42+'[2]LA'!P32+'[4]NUR'!P42+'[5]SCI'!P42</f>
        <v>3017</v>
      </c>
      <c r="Q42" s="42">
        <f>+'[1]BUS'!Q32+'[3]ENG'!Q42+'[2]LA'!Q32+'[4]NUR'!Q42+'[5]SCI'!Q42</f>
        <v>2690</v>
      </c>
      <c r="R42" s="43">
        <f>+'[1]BUS'!R32+'[3]ENG'!R42+'[2]LA'!R32+'[4]NUR'!R42+'[5]SCI'!R42</f>
        <v>5707</v>
      </c>
      <c r="T42" s="40"/>
    </row>
    <row r="43" spans="1:18" ht="10.5">
      <c r="A43" s="44" t="s">
        <v>40</v>
      </c>
      <c r="B43" s="36">
        <f>+'[1]BUS'!B33+'[3]ENG'!B43+'[2]LA'!B33+'[4]NUR'!B43+'[5]SCI'!B43</f>
        <v>2291</v>
      </c>
      <c r="C43" s="37">
        <f>+'[1]BUS'!C33+'[3]ENG'!C43+'[2]LA'!C33+'[4]NUR'!C43+'[5]SCI'!C43</f>
        <v>1759</v>
      </c>
      <c r="D43" s="36">
        <f>+'[1]BUS'!D33+'[3]ENG'!D43+'[2]LA'!D33+'[4]NUR'!D43+'[5]SCI'!D43</f>
        <v>284</v>
      </c>
      <c r="E43" s="37">
        <f>+'[1]BUS'!E33+'[3]ENG'!E43+'[2]LA'!E33+'[4]NUR'!E43+'[5]SCI'!E43</f>
        <v>531</v>
      </c>
      <c r="F43" s="36">
        <f>+'[1]BUS'!F33+'[3]ENG'!F43+'[2]LA'!F33+'[4]NUR'!F43+'[5]SCI'!F43</f>
        <v>69</v>
      </c>
      <c r="G43" s="37">
        <f>+'[1]BUS'!G33+'[3]ENG'!G43+'[2]LA'!G33+'[4]NUR'!G43+'[5]SCI'!G43</f>
        <v>70</v>
      </c>
      <c r="H43" s="36">
        <f>+'[1]BUS'!H33+'[3]ENG'!H43+'[2]LA'!H33+'[4]NUR'!H43+'[5]SCI'!H43</f>
        <v>85</v>
      </c>
      <c r="I43" s="37">
        <f>+'[1]BUS'!I33+'[3]ENG'!I43+'[2]LA'!I33+'[4]NUR'!I43+'[5]SCI'!I43</f>
        <v>95</v>
      </c>
      <c r="J43" s="36">
        <f>+'[1]BUS'!J33+'[3]ENG'!J43+'[2]LA'!J33+'[4]NUR'!J43+'[5]SCI'!J43</f>
        <v>46</v>
      </c>
      <c r="K43" s="37">
        <f>+'[1]BUS'!K33+'[3]ENG'!K43+'[2]LA'!K33+'[4]NUR'!K43+'[5]SCI'!K43</f>
        <v>33</v>
      </c>
      <c r="L43" s="36">
        <f>+'[1]BUS'!L33+'[3]ENG'!L43+'[2]LA'!L33+'[4]NUR'!L43+'[5]SCI'!L43</f>
        <v>102</v>
      </c>
      <c r="M43" s="37">
        <f>+'[1]BUS'!M33+'[3]ENG'!M43+'[2]LA'!M33+'[4]NUR'!M43+'[5]SCI'!M43</f>
        <v>54</v>
      </c>
      <c r="N43" s="36">
        <f>+'[1]BUS'!N33+'[3]ENG'!N43+'[2]LA'!N33+'[4]NUR'!N43+'[5]SCI'!N43</f>
        <v>88</v>
      </c>
      <c r="O43" s="37">
        <f>+'[1]BUS'!O33+'[3]ENG'!O43+'[2]LA'!O33+'[4]NUR'!O43+'[5]SCI'!O43</f>
        <v>92</v>
      </c>
      <c r="P43" s="36">
        <f>+'[1]BUS'!P33+'[3]ENG'!P43+'[2]LA'!P33+'[4]NUR'!P43+'[5]SCI'!P43</f>
        <v>2965</v>
      </c>
      <c r="Q43" s="37">
        <f>+'[1]BUS'!Q33+'[3]ENG'!Q43+'[2]LA'!Q33+'[4]NUR'!Q43+'[5]SCI'!Q43</f>
        <v>2634</v>
      </c>
      <c r="R43" s="38">
        <f>+'[1]BUS'!R33+'[3]ENG'!R43+'[2]LA'!R33+'[4]NUR'!R43+'[5]SCI'!R43</f>
        <v>5599</v>
      </c>
    </row>
    <row r="44" spans="1:18" ht="10.5">
      <c r="A44" s="44"/>
      <c r="B44" s="13"/>
      <c r="C44" s="14"/>
      <c r="D44" s="15"/>
      <c r="E44" s="14"/>
      <c r="F44" s="15"/>
      <c r="G44" s="14"/>
      <c r="H44" s="15"/>
      <c r="I44" s="14"/>
      <c r="J44" s="15"/>
      <c r="K44" s="14"/>
      <c r="L44" s="15"/>
      <c r="M44" s="14"/>
      <c r="N44" s="13"/>
      <c r="O44" s="14"/>
      <c r="P44" s="15"/>
      <c r="Q44" s="14"/>
      <c r="R44" s="14"/>
    </row>
    <row r="45" ht="10.5">
      <c r="A45" s="46"/>
    </row>
    <row r="46" spans="1:16" s="4" customFormat="1" ht="10.5">
      <c r="A46" s="48" t="s">
        <v>16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8" s="4" customFormat="1" ht="10.5">
      <c r="A47" s="44" t="s">
        <v>36</v>
      </c>
      <c r="B47" s="50" t="s">
        <v>1</v>
      </c>
      <c r="C47" s="51"/>
      <c r="D47" s="50" t="s">
        <v>2</v>
      </c>
      <c r="E47" s="51"/>
      <c r="F47" s="50" t="s">
        <v>3</v>
      </c>
      <c r="G47" s="51"/>
      <c r="H47" s="50" t="s">
        <v>4</v>
      </c>
      <c r="I47" s="51"/>
      <c r="J47" s="50" t="s">
        <v>5</v>
      </c>
      <c r="K47" s="51"/>
      <c r="L47" s="50" t="s">
        <v>6</v>
      </c>
      <c r="M47" s="51"/>
      <c r="N47" s="50" t="s">
        <v>25</v>
      </c>
      <c r="O47" s="51"/>
      <c r="P47" s="50" t="s">
        <v>0</v>
      </c>
      <c r="Q47" s="51"/>
      <c r="R47" s="6" t="s">
        <v>7</v>
      </c>
    </row>
    <row r="48" spans="1:18" s="4" customFormat="1" ht="10.5">
      <c r="A48" s="44" t="s">
        <v>11</v>
      </c>
      <c r="B48" s="7" t="s">
        <v>8</v>
      </c>
      <c r="C48" s="8" t="s">
        <v>9</v>
      </c>
      <c r="D48" s="7" t="s">
        <v>8</v>
      </c>
      <c r="E48" s="8" t="s">
        <v>9</v>
      </c>
      <c r="F48" s="7" t="s">
        <v>8</v>
      </c>
      <c r="G48" s="8" t="s">
        <v>9</v>
      </c>
      <c r="H48" s="7" t="s">
        <v>8</v>
      </c>
      <c r="I48" s="8" t="s">
        <v>9</v>
      </c>
      <c r="J48" s="7" t="s">
        <v>8</v>
      </c>
      <c r="K48" s="8" t="s">
        <v>9</v>
      </c>
      <c r="L48" s="7" t="s">
        <v>8</v>
      </c>
      <c r="M48" s="8" t="s">
        <v>9</v>
      </c>
      <c r="N48" s="7" t="s">
        <v>8</v>
      </c>
      <c r="O48" s="8" t="s">
        <v>9</v>
      </c>
      <c r="P48" s="7" t="s">
        <v>8</v>
      </c>
      <c r="Q48" s="8" t="s">
        <v>9</v>
      </c>
      <c r="R48" s="9" t="s">
        <v>0</v>
      </c>
    </row>
    <row r="49" spans="1:18" ht="10.5">
      <c r="A49" s="44"/>
      <c r="B49" s="10"/>
      <c r="C49" s="11"/>
      <c r="D49" s="12"/>
      <c r="E49" s="11"/>
      <c r="F49" s="12"/>
      <c r="G49" s="11"/>
      <c r="H49" s="12"/>
      <c r="I49" s="11"/>
      <c r="J49" s="12"/>
      <c r="K49" s="11"/>
      <c r="L49" s="12"/>
      <c r="M49" s="11"/>
      <c r="N49" s="12"/>
      <c r="O49" s="11"/>
      <c r="P49" s="12"/>
      <c r="Q49" s="11"/>
      <c r="R49" s="11"/>
    </row>
    <row r="50" spans="1:18" ht="10.5">
      <c r="A50" s="44" t="s">
        <v>26</v>
      </c>
      <c r="B50" s="36">
        <f>+'[1]BUS'!B40+'[3]ENG'!B50+'[2]LA'!B40+'[4]NUR'!B50+'[5]SCI'!B50</f>
        <v>550</v>
      </c>
      <c r="C50" s="37">
        <f>+'[1]BUS'!C40+'[3]ENG'!C50+'[2]LA'!C40+'[4]NUR'!C50+'[5]SCI'!C50</f>
        <v>346</v>
      </c>
      <c r="D50" s="36">
        <f>+'[1]BUS'!D40+'[3]ENG'!D50+'[2]LA'!D40+'[4]NUR'!D50+'[5]SCI'!D50</f>
        <v>30</v>
      </c>
      <c r="E50" s="37">
        <f>+'[1]BUS'!E40+'[3]ENG'!E50+'[2]LA'!E40+'[4]NUR'!E50+'[5]SCI'!E50</f>
        <v>46</v>
      </c>
      <c r="F50" s="36">
        <f>+'[1]BUS'!F40+'[3]ENG'!F50+'[2]LA'!F40+'[4]NUR'!F50+'[5]SCI'!F50</f>
        <v>7</v>
      </c>
      <c r="G50" s="37">
        <f>+'[1]BUS'!G40+'[3]ENG'!G50+'[2]LA'!G40+'[4]NUR'!G50+'[5]SCI'!G50</f>
        <v>8</v>
      </c>
      <c r="H50" s="36">
        <f>+'[1]BUS'!H40+'[3]ENG'!H50+'[2]LA'!H40+'[4]NUR'!H50+'[5]SCI'!H50</f>
        <v>22</v>
      </c>
      <c r="I50" s="37">
        <f>+'[1]BUS'!I40+'[3]ENG'!I50+'[2]LA'!I40+'[4]NUR'!I50+'[5]SCI'!I50</f>
        <v>11</v>
      </c>
      <c r="J50" s="36">
        <f>+'[1]BUS'!J40+'[3]ENG'!J50+'[2]LA'!J40+'[4]NUR'!J50+'[5]SCI'!J50</f>
        <v>5</v>
      </c>
      <c r="K50" s="37">
        <f>+'[1]BUS'!K40+'[3]ENG'!K50+'[2]LA'!K40+'[4]NUR'!K50+'[5]SCI'!K50</f>
        <v>8</v>
      </c>
      <c r="L50" s="36">
        <f>+'[1]BUS'!L40+'[3]ENG'!L50+'[2]LA'!L40+'[4]NUR'!L50+'[5]SCI'!L50</f>
        <v>129</v>
      </c>
      <c r="M50" s="37">
        <f>+'[1]BUS'!M40+'[3]ENG'!M50+'[2]LA'!M40+'[4]NUR'!M50+'[5]SCI'!M50</f>
        <v>72</v>
      </c>
      <c r="N50" s="36">
        <f>+'[1]BUS'!N40+'[3]ENG'!N50+'[2]LA'!N40+'[4]NUR'!N50+'[5]SCI'!N50</f>
        <v>7</v>
      </c>
      <c r="O50" s="37">
        <f>+'[1]BUS'!O40+'[3]ENG'!O50+'[2]LA'!O40+'[4]NUR'!O50+'[5]SCI'!O50</f>
        <v>6</v>
      </c>
      <c r="P50" s="41">
        <f>+'[1]BUS'!P40+'[3]ENG'!P50+'[2]LA'!P40+'[4]NUR'!P50+'[5]SCI'!P50</f>
        <v>750</v>
      </c>
      <c r="Q50" s="42">
        <f>+'[1]BUS'!Q40+'[3]ENG'!Q50+'[2]LA'!Q40+'[4]NUR'!Q50+'[5]SCI'!Q50</f>
        <v>497</v>
      </c>
      <c r="R50" s="43">
        <f>+'[1]BUS'!R40+'[3]ENG'!R50+'[2]LA'!R40+'[4]NUR'!R50+'[5]SCI'!R50</f>
        <v>1247</v>
      </c>
    </row>
    <row r="51" spans="1:18" ht="10.5">
      <c r="A51" s="44" t="s">
        <v>31</v>
      </c>
      <c r="B51" s="36">
        <f>+'[1]BUS'!B41+'[3]ENG'!B51+'[2]LA'!B41+'[4]NUR'!B51+'[5]SCI'!B51</f>
        <v>582</v>
      </c>
      <c r="C51" s="37">
        <f>+'[1]BUS'!C41+'[3]ENG'!C51+'[2]LA'!C41+'[4]NUR'!C51+'[5]SCI'!C51</f>
        <v>367</v>
      </c>
      <c r="D51" s="36">
        <f>+'[1]BUS'!D41+'[3]ENG'!D51+'[2]LA'!D41+'[4]NUR'!D51+'[5]SCI'!D51</f>
        <v>40</v>
      </c>
      <c r="E51" s="37">
        <f>+'[1]BUS'!E41+'[3]ENG'!E51+'[2]LA'!E41+'[4]NUR'!E51+'[5]SCI'!E51</f>
        <v>53</v>
      </c>
      <c r="F51" s="36">
        <f>+'[1]BUS'!F41+'[3]ENG'!F51+'[2]LA'!F41+'[4]NUR'!F51+'[5]SCI'!F51</f>
        <v>8</v>
      </c>
      <c r="G51" s="37">
        <f>+'[1]BUS'!G41+'[3]ENG'!G51+'[2]LA'!G41+'[4]NUR'!G51+'[5]SCI'!G51</f>
        <v>10</v>
      </c>
      <c r="H51" s="36">
        <f>+'[1]BUS'!H41+'[3]ENG'!H51+'[2]LA'!H41+'[4]NUR'!H51+'[5]SCI'!H51</f>
        <v>24</v>
      </c>
      <c r="I51" s="37">
        <f>+'[1]BUS'!I41+'[3]ENG'!I51+'[2]LA'!I41+'[4]NUR'!I51+'[5]SCI'!I51</f>
        <v>12</v>
      </c>
      <c r="J51" s="36">
        <f>+'[1]BUS'!J41+'[3]ENG'!J51+'[2]LA'!J41+'[4]NUR'!J51+'[5]SCI'!J51</f>
        <v>4</v>
      </c>
      <c r="K51" s="37">
        <f>+'[1]BUS'!K41+'[3]ENG'!K51+'[2]LA'!K41+'[4]NUR'!K51+'[5]SCI'!K51</f>
        <v>11</v>
      </c>
      <c r="L51" s="36">
        <f>+'[1]BUS'!L41+'[3]ENG'!L51+'[2]LA'!L41+'[4]NUR'!L51+'[5]SCI'!L51</f>
        <v>169</v>
      </c>
      <c r="M51" s="37">
        <f>+'[1]BUS'!M41+'[3]ENG'!M51+'[2]LA'!M41+'[4]NUR'!M51+'[5]SCI'!M51</f>
        <v>86</v>
      </c>
      <c r="N51" s="36">
        <f>+'[1]BUS'!N41+'[3]ENG'!N51+'[2]LA'!N41+'[4]NUR'!N51+'[5]SCI'!N51</f>
        <v>9</v>
      </c>
      <c r="O51" s="37">
        <f>+'[1]BUS'!O41+'[3]ENG'!O51+'[2]LA'!O41+'[4]NUR'!O51+'[5]SCI'!O51</f>
        <v>3</v>
      </c>
      <c r="P51" s="41">
        <f>+'[1]BUS'!P41+'[3]ENG'!P51+'[2]LA'!P41+'[4]NUR'!P51+'[5]SCI'!P51</f>
        <v>836</v>
      </c>
      <c r="Q51" s="42">
        <f>+'[1]BUS'!Q41+'[3]ENG'!Q51+'[2]LA'!Q41+'[4]NUR'!Q51+'[5]SCI'!Q51</f>
        <v>542</v>
      </c>
      <c r="R51" s="43">
        <f>+'[1]BUS'!R41+'[3]ENG'!R51+'[2]LA'!R41+'[4]NUR'!R51+'[5]SCI'!R51</f>
        <v>1378</v>
      </c>
    </row>
    <row r="52" spans="1:18" ht="10.5">
      <c r="A52" s="44" t="s">
        <v>32</v>
      </c>
      <c r="B52" s="36">
        <f>+'[1]BUS'!B42+'[3]ENG'!B52+'[2]LA'!B42+'[4]NUR'!B52+'[5]SCI'!B52</f>
        <v>618</v>
      </c>
      <c r="C52" s="37">
        <f>+'[1]BUS'!C42+'[3]ENG'!C52+'[2]LA'!C42+'[4]NUR'!C52+'[5]SCI'!C52</f>
        <v>390</v>
      </c>
      <c r="D52" s="36">
        <f>+'[1]BUS'!D42+'[3]ENG'!D52+'[2]LA'!D42+'[4]NUR'!D52+'[5]SCI'!D52</f>
        <v>39</v>
      </c>
      <c r="E52" s="37">
        <f>+'[1]BUS'!E42+'[3]ENG'!E52+'[2]LA'!E42+'[4]NUR'!E52+'[5]SCI'!E52</f>
        <v>58</v>
      </c>
      <c r="F52" s="36">
        <f>+'[1]BUS'!F42+'[3]ENG'!F52+'[2]LA'!F42+'[4]NUR'!F52+'[5]SCI'!F52</f>
        <v>8</v>
      </c>
      <c r="G52" s="37">
        <f>+'[1]BUS'!G42+'[3]ENG'!G52+'[2]LA'!G42+'[4]NUR'!G52+'[5]SCI'!G52</f>
        <v>9</v>
      </c>
      <c r="H52" s="36">
        <f>+'[1]BUS'!H42+'[3]ENG'!H52+'[2]LA'!H42+'[4]NUR'!H52+'[5]SCI'!H52</f>
        <v>30</v>
      </c>
      <c r="I52" s="37">
        <f>+'[1]BUS'!I42+'[3]ENG'!I52+'[2]LA'!I42+'[4]NUR'!I52+'[5]SCI'!I52</f>
        <v>10</v>
      </c>
      <c r="J52" s="36">
        <f>+'[1]BUS'!J42+'[3]ENG'!J52+'[2]LA'!J42+'[4]NUR'!J52+'[5]SCI'!J52</f>
        <v>2</v>
      </c>
      <c r="K52" s="37">
        <f>+'[1]BUS'!K42+'[3]ENG'!K52+'[2]LA'!K42+'[4]NUR'!K52+'[5]SCI'!K52</f>
        <v>12</v>
      </c>
      <c r="L52" s="36">
        <f>+'[1]BUS'!L42+'[3]ENG'!L52+'[2]LA'!L42+'[4]NUR'!L52+'[5]SCI'!L52</f>
        <v>133</v>
      </c>
      <c r="M52" s="37">
        <f>+'[1]BUS'!M42+'[3]ENG'!M52+'[2]LA'!M42+'[4]NUR'!M52+'[5]SCI'!M52</f>
        <v>75</v>
      </c>
      <c r="N52" s="36">
        <f>+'[1]BUS'!N42+'[3]ENG'!N52+'[2]LA'!N42+'[4]NUR'!N52+'[5]SCI'!N52</f>
        <v>6</v>
      </c>
      <c r="O52" s="37">
        <f>+'[1]BUS'!O42+'[3]ENG'!O52+'[2]LA'!O42+'[4]NUR'!O52+'[5]SCI'!O52</f>
        <v>7</v>
      </c>
      <c r="P52" s="41">
        <f>+'[1]BUS'!P42+'[3]ENG'!P52+'[2]LA'!P42+'[4]NUR'!P52+'[5]SCI'!P52</f>
        <v>836</v>
      </c>
      <c r="Q52" s="42">
        <f>+'[1]BUS'!Q42+'[3]ENG'!Q52+'[2]LA'!Q42+'[4]NUR'!Q52+'[5]SCI'!Q52</f>
        <v>561</v>
      </c>
      <c r="R52" s="43">
        <f>+'[1]BUS'!R42+'[3]ENG'!R52+'[2]LA'!R42+'[4]NUR'!R52+'[5]SCI'!R52</f>
        <v>1397</v>
      </c>
    </row>
    <row r="53" spans="1:18" ht="10.5">
      <c r="A53" s="44" t="s">
        <v>34</v>
      </c>
      <c r="B53" s="41">
        <f>+'[1]BUS'!B43+'[3]ENG'!B53+'[2]LA'!B43+'[4]NUR'!B53+'[5]SCI'!B53</f>
        <v>640</v>
      </c>
      <c r="C53" s="37">
        <f>+'[1]BUS'!C43+'[3]ENG'!C53+'[2]LA'!C43+'[4]NUR'!C53+'[5]SCI'!C53</f>
        <v>386</v>
      </c>
      <c r="D53" s="41">
        <f>+'[1]BUS'!D43+'[3]ENG'!D53+'[2]LA'!D43+'[4]NUR'!D53+'[5]SCI'!D53</f>
        <v>43</v>
      </c>
      <c r="E53" s="37">
        <f>+'[1]BUS'!E43+'[3]ENG'!E53+'[2]LA'!E43+'[4]NUR'!E53+'[5]SCI'!E53</f>
        <v>63</v>
      </c>
      <c r="F53" s="36">
        <f>+'[1]BUS'!F43+'[3]ENG'!F53+'[2]LA'!F43+'[4]NUR'!F53+'[5]SCI'!F53</f>
        <v>8</v>
      </c>
      <c r="G53" s="37">
        <f>+'[1]BUS'!G43+'[3]ENG'!G53+'[2]LA'!G43+'[4]NUR'!G53+'[5]SCI'!G53</f>
        <v>7</v>
      </c>
      <c r="H53" s="36">
        <f>+'[1]BUS'!H43+'[3]ENG'!H53+'[2]LA'!H43+'[4]NUR'!H53+'[5]SCI'!H53</f>
        <v>23</v>
      </c>
      <c r="I53" s="37">
        <f>+'[1]BUS'!I43+'[3]ENG'!I53+'[2]LA'!I43+'[4]NUR'!I53+'[5]SCI'!I53</f>
        <v>12</v>
      </c>
      <c r="J53" s="36">
        <f>+'[1]BUS'!J43+'[3]ENG'!J53+'[2]LA'!J43+'[4]NUR'!J53+'[5]SCI'!J53</f>
        <v>3</v>
      </c>
      <c r="K53" s="37">
        <f>+'[1]BUS'!K43+'[3]ENG'!K53+'[2]LA'!K43+'[4]NUR'!K53+'[5]SCI'!K53</f>
        <v>13</v>
      </c>
      <c r="L53" s="36">
        <f>+'[1]BUS'!L43+'[3]ENG'!L53+'[2]LA'!L43+'[4]NUR'!L53+'[5]SCI'!L53</f>
        <v>133</v>
      </c>
      <c r="M53" s="37">
        <f>+'[1]BUS'!M43+'[3]ENG'!M53+'[2]LA'!M43+'[4]NUR'!M53+'[5]SCI'!M53</f>
        <v>68</v>
      </c>
      <c r="N53" s="36">
        <f>+'[1]BUS'!N43+'[3]ENG'!N53+'[2]LA'!N43+'[4]NUR'!N53+'[5]SCI'!N53</f>
        <v>7</v>
      </c>
      <c r="O53" s="37">
        <f>+'[1]BUS'!O43+'[3]ENG'!O53+'[2]LA'!O43+'[4]NUR'!O53+'[5]SCI'!O53</f>
        <v>6</v>
      </c>
      <c r="P53" s="41">
        <f>+'[1]BUS'!P43+'[3]ENG'!P53+'[2]LA'!P43+'[4]NUR'!P53+'[5]SCI'!P53</f>
        <v>857</v>
      </c>
      <c r="Q53" s="42">
        <f>+'[1]BUS'!Q43+'[3]ENG'!Q53+'[2]LA'!Q43+'[4]NUR'!Q53+'[5]SCI'!Q53</f>
        <v>555</v>
      </c>
      <c r="R53" s="43">
        <f>+'[1]BUS'!R43+'[3]ENG'!R53+'[2]LA'!R43+'[4]NUR'!R53+'[5]SCI'!R53</f>
        <v>1412</v>
      </c>
    </row>
    <row r="54" spans="1:18" ht="10.5">
      <c r="A54" s="44" t="s">
        <v>40</v>
      </c>
      <c r="B54" s="36">
        <f>+'[1]BUS'!B44+'[3]ENG'!B54+'[2]LA'!B44+'[4]NUR'!B54+'[5]SCI'!B54</f>
        <v>665</v>
      </c>
      <c r="C54" s="37">
        <f>+'[1]BUS'!C44+'[3]ENG'!C54+'[2]LA'!C44+'[4]NUR'!C54+'[5]SCI'!C54</f>
        <v>407</v>
      </c>
      <c r="D54" s="36">
        <f>+'[1]BUS'!D44+'[3]ENG'!D54+'[2]LA'!D44+'[4]NUR'!D54+'[5]SCI'!D54</f>
        <v>41</v>
      </c>
      <c r="E54" s="37">
        <f>+'[1]BUS'!E44+'[3]ENG'!E54+'[2]LA'!E44+'[4]NUR'!E54+'[5]SCI'!E54</f>
        <v>64</v>
      </c>
      <c r="F54" s="36">
        <f>+'[1]BUS'!F44+'[3]ENG'!F54+'[2]LA'!F44+'[4]NUR'!F54+'[5]SCI'!F54</f>
        <v>9</v>
      </c>
      <c r="G54" s="37">
        <f>+'[1]BUS'!G44+'[3]ENG'!G54+'[2]LA'!G44+'[4]NUR'!G54+'[5]SCI'!G54</f>
        <v>6</v>
      </c>
      <c r="H54" s="36">
        <f>+'[1]BUS'!H44+'[3]ENG'!H54+'[2]LA'!H44+'[4]NUR'!H54+'[5]SCI'!H54</f>
        <v>21</v>
      </c>
      <c r="I54" s="37">
        <f>+'[1]BUS'!I44+'[3]ENG'!I54+'[2]LA'!I44+'[4]NUR'!I54+'[5]SCI'!I54</f>
        <v>22</v>
      </c>
      <c r="J54" s="36">
        <f>+'[1]BUS'!J44+'[3]ENG'!J54+'[2]LA'!J44+'[4]NUR'!J54+'[5]SCI'!J54</f>
        <v>8</v>
      </c>
      <c r="K54" s="37">
        <f>+'[1]BUS'!K44+'[3]ENG'!K54+'[2]LA'!K44+'[4]NUR'!K54+'[5]SCI'!K54</f>
        <v>9</v>
      </c>
      <c r="L54" s="36">
        <f>+'[1]BUS'!L44+'[3]ENG'!L54+'[2]LA'!L44+'[4]NUR'!L54+'[5]SCI'!L54</f>
        <v>130</v>
      </c>
      <c r="M54" s="37">
        <f>+'[1]BUS'!M44+'[3]ENG'!M54+'[2]LA'!M44+'[4]NUR'!M54+'[5]SCI'!M54</f>
        <v>62</v>
      </c>
      <c r="N54" s="36">
        <f>+'[1]BUS'!N44+'[3]ENG'!N54+'[2]LA'!N44+'[4]NUR'!N54+'[5]SCI'!N54</f>
        <v>22</v>
      </c>
      <c r="O54" s="37">
        <f>+'[1]BUS'!O44+'[3]ENG'!O54+'[2]LA'!O44+'[4]NUR'!O54+'[5]SCI'!O54</f>
        <v>14</v>
      </c>
      <c r="P54" s="36">
        <f>+'[1]BUS'!P44+'[3]ENG'!P54+'[2]LA'!P44+'[4]NUR'!P54+'[5]SCI'!P54</f>
        <v>896</v>
      </c>
      <c r="Q54" s="37">
        <f>+'[1]BUS'!Q44+'[3]ENG'!Q54+'[2]LA'!Q44+'[4]NUR'!Q54+'[5]SCI'!Q54</f>
        <v>584</v>
      </c>
      <c r="R54" s="38">
        <f>+'[1]BUS'!R44+'[3]ENG'!R54+'[2]LA'!R44+'[4]NUR'!R54+'[5]SCI'!R54</f>
        <v>1480</v>
      </c>
    </row>
    <row r="55" spans="1:18" ht="10.5">
      <c r="A55" s="3"/>
      <c r="B55" s="13"/>
      <c r="C55" s="14"/>
      <c r="D55" s="15"/>
      <c r="E55" s="14"/>
      <c r="F55" s="15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4"/>
    </row>
    <row r="57" ht="10.5">
      <c r="A57" s="20"/>
    </row>
    <row r="58" spans="1:16" ht="10.5">
      <c r="A58" s="4" t="s">
        <v>35</v>
      </c>
      <c r="O58" s="44"/>
      <c r="P58" s="49"/>
    </row>
    <row r="59" spans="1:16" ht="10.5">
      <c r="A59" s="4"/>
      <c r="B59" s="3"/>
      <c r="C59" s="3"/>
      <c r="D59" s="3"/>
      <c r="E59" s="3"/>
      <c r="F59" s="3"/>
      <c r="O59" s="44"/>
      <c r="P59" s="49"/>
    </row>
    <row r="60" spans="15:16" ht="10.5">
      <c r="O60" s="44"/>
      <c r="P60" s="49"/>
    </row>
    <row r="61" spans="15:16" ht="10.5">
      <c r="O61" s="44"/>
      <c r="P61" s="49"/>
    </row>
    <row r="62" spans="15:16" ht="10.5">
      <c r="O62" s="44"/>
      <c r="P62" s="49"/>
    </row>
  </sheetData>
  <mergeCells count="40">
    <mergeCell ref="P25:Q25"/>
    <mergeCell ref="P15:Q15"/>
    <mergeCell ref="P5:Q5"/>
    <mergeCell ref="P47:Q47"/>
    <mergeCell ref="P36:Q36"/>
    <mergeCell ref="B5:C5"/>
    <mergeCell ref="D5:E5"/>
    <mergeCell ref="F5:G5"/>
    <mergeCell ref="H5:I5"/>
    <mergeCell ref="J5:K5"/>
    <mergeCell ref="L5:M5"/>
    <mergeCell ref="N5:O5"/>
    <mergeCell ref="B15:C15"/>
    <mergeCell ref="D15:E15"/>
    <mergeCell ref="F15:G15"/>
    <mergeCell ref="H15:I15"/>
    <mergeCell ref="J15:K15"/>
    <mergeCell ref="L15:M15"/>
    <mergeCell ref="N15:O15"/>
    <mergeCell ref="B25:C25"/>
    <mergeCell ref="D25:E25"/>
    <mergeCell ref="F25:G25"/>
    <mergeCell ref="H25:I25"/>
    <mergeCell ref="J25:K25"/>
    <mergeCell ref="L25:M25"/>
    <mergeCell ref="N25:O25"/>
    <mergeCell ref="B36:C36"/>
    <mergeCell ref="D36:E36"/>
    <mergeCell ref="F36:G36"/>
    <mergeCell ref="H36:I36"/>
    <mergeCell ref="J36:K36"/>
    <mergeCell ref="L36:M36"/>
    <mergeCell ref="N36:O36"/>
    <mergeCell ref="J47:K47"/>
    <mergeCell ref="L47:M47"/>
    <mergeCell ref="N47:O47"/>
    <mergeCell ref="B47:C47"/>
    <mergeCell ref="D47:E47"/>
    <mergeCell ref="F47:G47"/>
    <mergeCell ref="H47:I47"/>
  </mergeCells>
  <printOptions/>
  <pageMargins left="0.5" right="0.5" top="1" bottom="1" header="0.5" footer="0.5"/>
  <pageSetup fitToHeight="1" fitToWidth="1" horizontalDpi="600" verticalDpi="600" orientation="landscape" scale="77" r:id="rId3"/>
  <headerFooter alignWithMargins="0">
    <oddHeader>&amp;CThe University of Alabama in Huntsville
2006 - 2011 Degrees and Enrollment</oddHeader>
    <oddFooter>&amp;L&amp;8Office of Institutional Research
&amp;D
&amp;F (np)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3" sqref="A3"/>
    </sheetView>
  </sheetViews>
  <sheetFormatPr defaultColWidth="9.140625" defaultRowHeight="12" customHeight="1"/>
  <cols>
    <col min="1" max="1" width="26.7109375" style="20" customWidth="1"/>
    <col min="2" max="8" width="14.7109375" style="17" customWidth="1"/>
    <col min="9" max="16384" width="9.140625" style="17" customWidth="1"/>
  </cols>
  <sheetData>
    <row r="1" ht="12" customHeight="1">
      <c r="A1" s="18" t="s">
        <v>41</v>
      </c>
    </row>
    <row r="2" ht="12" customHeight="1">
      <c r="A2" s="18" t="s">
        <v>0</v>
      </c>
    </row>
    <row r="3" spans="1:8" ht="12" customHeight="1">
      <c r="A3" s="18"/>
      <c r="F3" s="33"/>
      <c r="G3" s="33"/>
      <c r="H3" s="33"/>
    </row>
    <row r="4" spans="1:8" ht="12" customHeight="1">
      <c r="A4" s="18" t="s">
        <v>12</v>
      </c>
      <c r="F4" s="33"/>
      <c r="G4" s="33"/>
      <c r="H4" s="33"/>
    </row>
    <row r="5" spans="1:7" s="20" customFormat="1" ht="12" customHeight="1">
      <c r="A5" s="18" t="s">
        <v>10</v>
      </c>
      <c r="B5" s="19" t="s">
        <v>13</v>
      </c>
      <c r="C5" s="19" t="s">
        <v>14</v>
      </c>
      <c r="D5" s="19" t="s">
        <v>15</v>
      </c>
      <c r="E5" s="34"/>
      <c r="F5" s="34"/>
      <c r="G5" s="34"/>
    </row>
    <row r="6" spans="2:7" ht="12" customHeight="1">
      <c r="B6" s="21"/>
      <c r="C6" s="21"/>
      <c r="D6" s="21"/>
      <c r="E6" s="33"/>
      <c r="F6" s="33"/>
      <c r="G6" s="33"/>
    </row>
    <row r="7" spans="1:7" s="23" customFormat="1" ht="12" customHeight="1">
      <c r="A7" s="3" t="s">
        <v>26</v>
      </c>
      <c r="B7" s="22">
        <f>+'[1]BUS2'!B8+'[3]ENG2'!B8+'[2]LA2'!B8+'[4]NUR2'!B7+'[5]SCI2'!B8</f>
        <v>2405</v>
      </c>
      <c r="C7" s="22">
        <f>+'[1]BUS2'!C8+'[3]ENG2'!C8+'[2]LA2'!C8+'[4]NUR2'!C7+'[5]SCI2'!C8</f>
        <v>5194</v>
      </c>
      <c r="D7" s="22">
        <f>+'[1]BUS2'!D8+'[3]ENG2'!D8+'[2]LA2'!D8+'[4]NUR2'!D7+'[5]SCI2'!D8</f>
        <v>4885</v>
      </c>
      <c r="E7" s="35"/>
      <c r="F7" s="35"/>
      <c r="G7" s="35"/>
    </row>
    <row r="8" spans="1:7" s="23" customFormat="1" ht="12" customHeight="1">
      <c r="A8" s="3" t="s">
        <v>31</v>
      </c>
      <c r="B8" s="22">
        <f>+'[1]BUS2'!B9+'[3]ENG2'!B9+'[2]LA2'!B9+'[4]NUR2'!B8+'[5]SCI2'!B9</f>
        <v>2513</v>
      </c>
      <c r="C8" s="22">
        <f>+'[1]BUS2'!C9+'[3]ENG2'!C9+'[2]LA2'!C9+'[4]NUR2'!C8+'[5]SCI2'!C9</f>
        <v>5290</v>
      </c>
      <c r="D8" s="22">
        <f>+'[1]BUS2'!D9+'[3]ENG2'!D9+'[2]LA2'!D9+'[4]NUR2'!D8+'[5]SCI2'!D9</f>
        <v>4935</v>
      </c>
      <c r="E8" s="35"/>
      <c r="F8" s="35"/>
      <c r="G8" s="35"/>
    </row>
    <row r="9" spans="1:7" s="23" customFormat="1" ht="12" customHeight="1">
      <c r="A9" s="3" t="s">
        <v>32</v>
      </c>
      <c r="B9" s="22">
        <f>+'[1]BUS2'!B10+'[3]ENG2'!B10+'[2]LA2'!B10+'[4]NUR2'!B9+'[5]SCI2'!B10</f>
        <v>2486</v>
      </c>
      <c r="C9" s="22">
        <f>+'[1]BUS2'!C10+'[3]ENG2'!C10+'[2]LA2'!C10+'[4]NUR2'!C9+'[5]SCI2'!C10</f>
        <v>5447</v>
      </c>
      <c r="D9" s="22">
        <f>+'[1]BUS2'!D10+'[3]ENG2'!D10+'[2]LA2'!D10+'[4]NUR2'!D9+'[5]SCI2'!D10</f>
        <v>5174</v>
      </c>
      <c r="E9" s="35"/>
      <c r="F9" s="35"/>
      <c r="G9" s="35"/>
    </row>
    <row r="10" spans="1:7" s="23" customFormat="1" ht="12" customHeight="1">
      <c r="A10" s="3" t="s">
        <v>34</v>
      </c>
      <c r="B10" s="22">
        <f>+'[1]BUS2'!B11+'[3]ENG2'!B11+'[2]LA2'!B11+'[4]NUR2'!B10+'[5]SCI2'!B11</f>
        <v>2517</v>
      </c>
      <c r="C10" s="22">
        <f>+'[1]BUS2'!C11+'[3]ENG2'!C11+'[2]LA2'!C11+'[4]NUR2'!C10+'[5]SCI2'!C11</f>
        <v>5707</v>
      </c>
      <c r="D10" s="22">
        <f>+'[1]BUS2'!D11+'[3]ENG2'!D11+'[2]LA2'!D11+'[4]NUR2'!D10+'[5]SCI2'!D11</f>
        <v>5461</v>
      </c>
      <c r="E10" s="35"/>
      <c r="F10" s="35"/>
      <c r="G10" s="35"/>
    </row>
    <row r="11" spans="1:7" s="23" customFormat="1" ht="12" customHeight="1">
      <c r="A11" s="3" t="s">
        <v>40</v>
      </c>
      <c r="B11" s="22">
        <f>+'[1]BUS2'!B12+'[3]ENG2'!B12+'[2]LA2'!B12+'[4]NUR2'!B11+'[5]SCI2'!B12</f>
        <v>2645</v>
      </c>
      <c r="C11" s="22">
        <f>+'[1]BUS2'!C12+'[3]ENG2'!C12+'[2]LA2'!C12+'[4]NUR2'!C11+'[5]SCI2'!C12</f>
        <v>5599</v>
      </c>
      <c r="D11" s="22">
        <f>+'[1]BUS2'!D12+'[3]ENG2'!D12+'[2]LA2'!D12+'[4]NUR2'!D11+'[5]SCI2'!D12</f>
        <v>5266</v>
      </c>
      <c r="E11" s="35"/>
      <c r="F11" s="35"/>
      <c r="G11" s="35"/>
    </row>
    <row r="12" spans="1:7" ht="12" customHeight="1">
      <c r="A12" s="18"/>
      <c r="B12" s="24"/>
      <c r="C12" s="24"/>
      <c r="D12" s="24"/>
      <c r="E12" s="33"/>
      <c r="F12" s="33"/>
      <c r="G12" s="33"/>
    </row>
    <row r="13" spans="1:5" ht="12" customHeight="1">
      <c r="A13" s="34"/>
      <c r="E13" s="2"/>
    </row>
    <row r="14" spans="1:8" ht="12" customHeight="1">
      <c r="A14" s="18" t="s">
        <v>16</v>
      </c>
      <c r="E14" s="2"/>
      <c r="F14" s="33"/>
      <c r="G14" s="33"/>
      <c r="H14" s="33"/>
    </row>
    <row r="15" spans="1:7" s="20" customFormat="1" ht="12" customHeight="1">
      <c r="A15" s="18" t="s">
        <v>10</v>
      </c>
      <c r="B15" s="19" t="s">
        <v>13</v>
      </c>
      <c r="C15" s="19" t="s">
        <v>14</v>
      </c>
      <c r="D15" s="19" t="s">
        <v>15</v>
      </c>
      <c r="E15" s="34"/>
      <c r="F15" s="34"/>
      <c r="G15" s="34"/>
    </row>
    <row r="16" spans="2:7" ht="12" customHeight="1">
      <c r="B16" s="21"/>
      <c r="C16" s="21"/>
      <c r="D16" s="21"/>
      <c r="E16" s="33"/>
      <c r="F16" s="33"/>
      <c r="G16" s="33"/>
    </row>
    <row r="17" spans="1:7" s="23" customFormat="1" ht="12" customHeight="1">
      <c r="A17" s="3" t="s">
        <v>26</v>
      </c>
      <c r="B17" s="22">
        <f>+'[1]BUS2'!B18+'[3]ENG2'!B18+'[2]LA2'!B18+'[4]NUR2'!B17+'[5]SCI2'!B18</f>
        <v>720</v>
      </c>
      <c r="C17" s="22">
        <f>+'[1]BUS2'!C18+'[3]ENG2'!C18+'[2]LA2'!C18+'[4]NUR2'!C17+'[5]SCI2'!C18</f>
        <v>1247</v>
      </c>
      <c r="D17" s="22">
        <f>+'[1]BUS2'!D18+'[3]ENG2'!D18+'[2]LA2'!D18+'[4]NUR2'!D17+'[5]SCI2'!D18</f>
        <v>1195</v>
      </c>
      <c r="E17" s="35"/>
      <c r="F17" s="35"/>
      <c r="G17" s="35"/>
    </row>
    <row r="18" spans="1:7" s="23" customFormat="1" ht="12" customHeight="1">
      <c r="A18" s="3" t="s">
        <v>31</v>
      </c>
      <c r="B18" s="22">
        <f>+'[1]BUS2'!B19+'[3]ENG2'!B19+'[2]LA2'!B19+'[4]NUR2'!B18+'[5]SCI2'!B19</f>
        <v>847</v>
      </c>
      <c r="C18" s="22">
        <f>+'[1]BUS2'!C19+'[3]ENG2'!C19+'[2]LA2'!C19+'[4]NUR2'!C18+'[5]SCI2'!C19</f>
        <v>1378</v>
      </c>
      <c r="D18" s="22">
        <f>+'[1]BUS2'!D19+'[3]ENG2'!D19+'[2]LA2'!D19+'[4]NUR2'!D18+'[5]SCI2'!D19</f>
        <v>1279</v>
      </c>
      <c r="E18" s="35"/>
      <c r="F18" s="35"/>
      <c r="G18" s="35"/>
    </row>
    <row r="19" spans="1:7" s="23" customFormat="1" ht="12" customHeight="1">
      <c r="A19" s="3" t="s">
        <v>32</v>
      </c>
      <c r="B19" s="22">
        <f>+'[1]BUS2'!B20+'[3]ENG2'!B20+'[2]LA2'!B20+'[4]NUR2'!B19+'[5]SCI2'!B20</f>
        <v>832</v>
      </c>
      <c r="C19" s="22">
        <f>+'[1]BUS2'!C20+'[3]ENG2'!C20+'[2]LA2'!C20+'[4]NUR2'!C19+'[5]SCI2'!C20</f>
        <v>1397</v>
      </c>
      <c r="D19" s="22">
        <f>+'[1]BUS2'!D20+'[3]ENG2'!D20+'[2]LA2'!D20+'[4]NUR2'!D19+'[5]SCI2'!D20</f>
        <v>1259</v>
      </c>
      <c r="E19" s="35"/>
      <c r="F19" s="35"/>
      <c r="G19" s="35"/>
    </row>
    <row r="20" spans="1:7" s="23" customFormat="1" ht="12" customHeight="1">
      <c r="A20" s="3" t="s">
        <v>34</v>
      </c>
      <c r="B20" s="22">
        <f>+'[1]BUS2'!B21+'[3]ENG2'!B21+'[2]LA2'!B21+'[4]NUR2'!B20+'[5]SCI2'!B21</f>
        <v>833</v>
      </c>
      <c r="C20" s="22">
        <f>+'[1]BUS2'!C21+'[3]ENG2'!C21+'[2]LA2'!C21+'[4]NUR2'!C20+'[5]SCI2'!C21</f>
        <v>1412</v>
      </c>
      <c r="D20" s="22">
        <f>+'[1]BUS2'!D21+'[3]ENG2'!D21+'[2]LA2'!D21+'[4]NUR2'!D20+'[5]SCI2'!D21</f>
        <v>1312</v>
      </c>
      <c r="E20" s="35"/>
      <c r="F20" s="35"/>
      <c r="G20" s="35"/>
    </row>
    <row r="21" spans="1:7" s="23" customFormat="1" ht="12" customHeight="1">
      <c r="A21" s="3" t="s">
        <v>40</v>
      </c>
      <c r="B21" s="22">
        <f>+'[1]BUS2'!B22+'[3]ENG2'!B22+'[2]LA2'!B22+'[4]NUR2'!B21+'[5]SCI2'!B22</f>
        <v>850</v>
      </c>
      <c r="C21" s="22">
        <f>+'[1]BUS2'!C22+'[3]ENG2'!C22+'[2]LA2'!C22+'[4]NUR2'!C21+'[5]SCI2'!C22</f>
        <v>1480</v>
      </c>
      <c r="D21" s="22">
        <f>+'[1]BUS2'!D22+'[3]ENG2'!D22+'[2]LA2'!D22+'[4]NUR2'!D21+'[5]SCI2'!D22</f>
        <v>1416</v>
      </c>
      <c r="E21" s="35"/>
      <c r="F21" s="35"/>
      <c r="G21" s="35"/>
    </row>
    <row r="22" spans="1:7" ht="12" customHeight="1">
      <c r="A22" s="18"/>
      <c r="B22" s="24"/>
      <c r="C22" s="24"/>
      <c r="D22" s="24"/>
      <c r="E22" s="33"/>
      <c r="F22" s="33"/>
      <c r="G22" s="33"/>
    </row>
    <row r="23" spans="6:8" ht="12" customHeight="1">
      <c r="F23" s="33"/>
      <c r="G23" s="33"/>
      <c r="H23" s="33"/>
    </row>
    <row r="24" spans="1:8" s="4" customFormat="1" ht="12" customHeight="1">
      <c r="A24" s="3" t="s">
        <v>27</v>
      </c>
      <c r="B24" s="5" t="s">
        <v>12</v>
      </c>
      <c r="C24" s="5" t="s">
        <v>12</v>
      </c>
      <c r="D24" s="5" t="s">
        <v>0</v>
      </c>
      <c r="E24" s="5" t="s">
        <v>16</v>
      </c>
      <c r="F24" s="5" t="s">
        <v>16</v>
      </c>
      <c r="G24" s="6" t="s">
        <v>0</v>
      </c>
      <c r="H24" s="6" t="s">
        <v>7</v>
      </c>
    </row>
    <row r="25" spans="1:8" s="4" customFormat="1" ht="12" customHeight="1">
      <c r="A25" s="3"/>
      <c r="B25" s="7" t="s">
        <v>17</v>
      </c>
      <c r="C25" s="7" t="s">
        <v>18</v>
      </c>
      <c r="D25" s="7" t="s">
        <v>12</v>
      </c>
      <c r="E25" s="7" t="s">
        <v>19</v>
      </c>
      <c r="F25" s="7" t="s">
        <v>20</v>
      </c>
      <c r="G25" s="9" t="s">
        <v>16</v>
      </c>
      <c r="H25" s="9" t="s">
        <v>0</v>
      </c>
    </row>
    <row r="26" spans="2:8" ht="12" customHeight="1">
      <c r="B26" s="25"/>
      <c r="C26" s="25"/>
      <c r="D26" s="25"/>
      <c r="E26" s="25"/>
      <c r="F26" s="25"/>
      <c r="G26" s="25"/>
      <c r="H26" s="21"/>
    </row>
    <row r="27" spans="1:8" ht="12" customHeight="1">
      <c r="A27" s="3" t="s">
        <v>26</v>
      </c>
      <c r="B27" s="26">
        <f>+'[1]BUS2'!B28+'[3]ENG2'!B28+'[2]LA2'!B28+'[4]NUR2'!B27+'[5]SCI2'!B28</f>
        <v>81693.5</v>
      </c>
      <c r="C27" s="26">
        <f>+'[1]BUS2'!C28+'[3]ENG2'!C28+'[2]LA2'!C28+'[4]NUR2'!C27+'[5]SCI2'!C28</f>
        <v>59590</v>
      </c>
      <c r="D27" s="26">
        <f>+'[1]BUS2'!D28+'[3]ENG2'!D28+'[2]LA2'!D28+'[4]NUR2'!D27+'[5]SCI2'!D28</f>
        <v>141283.5</v>
      </c>
      <c r="E27" s="26">
        <f>+'[1]BUS2'!E28+'[3]ENG2'!E28+'[2]LA2'!E28+'[4]NUR2'!E27+'[5]SCI2'!E28</f>
        <v>16275</v>
      </c>
      <c r="F27" s="26">
        <f>+'[1]BUS2'!F28+'[3]ENG2'!F28+'[2]LA2'!F28+'[4]NUR2'!F27+'[5]SCI2'!F28</f>
        <v>3072</v>
      </c>
      <c r="G27" s="26">
        <f>+'[1]BUS2'!G28+'[3]ENG2'!G28+'[2]LA2'!G28+'[4]NUR2'!G27+'[5]SCI2'!G28</f>
        <v>19347</v>
      </c>
      <c r="H27" s="26">
        <f>+'[1]BUS2'!H28+'[3]ENG2'!H28+'[2]LA2'!H28+'[4]NUR2'!H27+'[5]SCI2'!H28</f>
        <v>160630.5</v>
      </c>
    </row>
    <row r="28" spans="1:8" ht="12" customHeight="1">
      <c r="A28" s="3" t="s">
        <v>31</v>
      </c>
      <c r="B28" s="26">
        <f>+'[1]BUS2'!B29+'[3]ENG2'!B29+'[2]LA2'!B29+'[4]NUR2'!B28+'[5]SCI2'!B29</f>
        <v>81891.5</v>
      </c>
      <c r="C28" s="26">
        <f>+'[1]BUS2'!C29+'[3]ENG2'!C29+'[2]LA2'!C29+'[4]NUR2'!C28+'[5]SCI2'!C29</f>
        <v>60814.5</v>
      </c>
      <c r="D28" s="26">
        <f>+'[1]BUS2'!D29+'[3]ENG2'!D29+'[2]LA2'!D29+'[4]NUR2'!D28+'[5]SCI2'!D29</f>
        <v>142706</v>
      </c>
      <c r="E28" s="26">
        <f>+'[1]BUS2'!E29+'[3]ENG2'!E29+'[2]LA2'!E29+'[4]NUR2'!E28+'[5]SCI2'!E29</f>
        <v>17709</v>
      </c>
      <c r="F28" s="26">
        <f>+'[1]BUS2'!F29+'[3]ENG2'!F29+'[2]LA2'!F29+'[4]NUR2'!F28+'[5]SCI2'!F29</f>
        <v>3428</v>
      </c>
      <c r="G28" s="26">
        <f>+'[1]BUS2'!G29+'[3]ENG2'!G29+'[2]LA2'!G29+'[4]NUR2'!G28+'[5]SCI2'!G29</f>
        <v>21137</v>
      </c>
      <c r="H28" s="26">
        <f>+'[1]BUS2'!H29+'[3]ENG2'!H29+'[2]LA2'!H29+'[4]NUR2'!H28+'[5]SCI2'!H29</f>
        <v>163843</v>
      </c>
    </row>
    <row r="29" spans="1:8" ht="12" customHeight="1">
      <c r="A29" s="3" t="s">
        <v>32</v>
      </c>
      <c r="B29" s="26">
        <f>+'[1]BUS2'!B30+'[3]ENG2'!B30+'[2]LA2'!B30+'[4]NUR2'!B29+'[5]SCI2'!B30</f>
        <v>86668.5</v>
      </c>
      <c r="C29" s="26">
        <f>+'[1]BUS2'!C30+'[3]ENG2'!C30+'[2]LA2'!C30+'[4]NUR2'!C29+'[5]SCI2'!C30</f>
        <v>61925.5</v>
      </c>
      <c r="D29" s="26">
        <f>+'[1]BUS2'!D30+'[3]ENG2'!D30+'[2]LA2'!D30+'[4]NUR2'!D29+'[5]SCI2'!D30</f>
        <v>148594</v>
      </c>
      <c r="E29" s="26">
        <f>+'[1]BUS2'!E30+'[3]ENG2'!E30+'[2]LA2'!E30+'[4]NUR2'!E29+'[5]SCI2'!E30</f>
        <v>17430</v>
      </c>
      <c r="F29" s="26">
        <f>+'[1]BUS2'!F30+'[3]ENG2'!F30+'[2]LA2'!F30+'[4]NUR2'!F29+'[5]SCI2'!F30</f>
        <v>3627</v>
      </c>
      <c r="G29" s="26">
        <f>+'[1]BUS2'!G30+'[3]ENG2'!G30+'[2]LA2'!G30+'[4]NUR2'!G29+'[5]SCI2'!G30</f>
        <v>21057</v>
      </c>
      <c r="H29" s="26">
        <f>+'[1]BUS2'!H30+'[3]ENG2'!H30+'[2]LA2'!H30+'[4]NUR2'!H29+'[5]SCI2'!H30</f>
        <v>169651</v>
      </c>
    </row>
    <row r="30" spans="1:8" ht="12" customHeight="1">
      <c r="A30" s="3" t="s">
        <v>34</v>
      </c>
      <c r="B30" s="26">
        <f>+'[1]BUS2'!B31+'[3]ENG2'!B31+'[2]LA2'!B31+'[4]NUR2'!B30+'[5]SCI2'!B31</f>
        <v>88763</v>
      </c>
      <c r="C30" s="26">
        <f>+'[1]BUS2'!C31+'[3]ENG2'!C31+'[2]LA2'!C31+'[4]NUR2'!C30+'[5]SCI2'!C31</f>
        <v>67876</v>
      </c>
      <c r="D30" s="26">
        <f>+'[1]BUS2'!D31+'[3]ENG2'!D31+'[2]LA2'!D31+'[4]NUR2'!D30+'[5]SCI2'!D31</f>
        <v>156639</v>
      </c>
      <c r="E30" s="26">
        <f>+'[1]BUS2'!E31+'[3]ENG2'!E31+'[2]LA2'!E31+'[4]NUR2'!E30+'[5]SCI2'!E31</f>
        <v>17799</v>
      </c>
      <c r="F30" s="26">
        <f>+'[1]BUS2'!F31+'[3]ENG2'!F31+'[2]LA2'!F31+'[4]NUR2'!F30+'[5]SCI2'!F31</f>
        <v>3893</v>
      </c>
      <c r="G30" s="26">
        <f>+'[1]BUS2'!G31+'[3]ENG2'!G31+'[2]LA2'!G31+'[4]NUR2'!G30+'[5]SCI2'!G31</f>
        <v>21692</v>
      </c>
      <c r="H30" s="26">
        <f>+'[1]BUS2'!H31+'[3]ENG2'!H31+'[2]LA2'!H31+'[4]NUR2'!H30+'[5]SCI2'!H31</f>
        <v>178331</v>
      </c>
    </row>
    <row r="31" spans="1:8" ht="12" customHeight="1">
      <c r="A31" s="3" t="s">
        <v>40</v>
      </c>
      <c r="B31" s="26">
        <f>+'[1]BUS2'!B32+'[3]ENG2'!B32+'[2]LA2'!B32+'[4]NUR2'!B31+'[5]SCI2'!B32</f>
        <v>81193.5</v>
      </c>
      <c r="C31" s="26">
        <f>+'[1]BUS2'!C32+'[3]ENG2'!C32+'[2]LA2'!C32+'[4]NUR2'!C31+'[5]SCI2'!C32</f>
        <v>71004</v>
      </c>
      <c r="D31" s="26">
        <f>+'[1]BUS2'!D32+'[3]ENG2'!D32+'[2]LA2'!D32+'[4]NUR2'!D31+'[5]SCI2'!D32</f>
        <v>152197.5</v>
      </c>
      <c r="E31" s="26">
        <f>+'[1]BUS2'!E32+'[3]ENG2'!E32+'[2]LA2'!E32+'[4]NUR2'!E31+'[5]SCI2'!E32</f>
        <v>17752</v>
      </c>
      <c r="F31" s="26">
        <f>+'[1]BUS2'!F32+'[3]ENG2'!F32+'[2]LA2'!F32+'[4]NUR2'!F31+'[5]SCI2'!F32</f>
        <v>4446</v>
      </c>
      <c r="G31" s="26">
        <f>+'[1]BUS2'!G32+'[3]ENG2'!G32+'[2]LA2'!G32+'[4]NUR2'!G31+'[5]SCI2'!G32</f>
        <v>22198</v>
      </c>
      <c r="H31" s="26">
        <f>+'[1]BUS2'!H32+'[3]ENG2'!H32+'[2]LA2'!H32+'[4]NUR2'!H31+'[5]SCI2'!H32</f>
        <v>174395.5</v>
      </c>
    </row>
    <row r="32" spans="1:8" ht="12" customHeight="1">
      <c r="A32" s="34"/>
      <c r="B32" s="27"/>
      <c r="C32" s="27"/>
      <c r="D32" s="27"/>
      <c r="E32" s="27"/>
      <c r="F32" s="27"/>
      <c r="G32" s="27"/>
      <c r="H32" s="28"/>
    </row>
    <row r="34" spans="1:8" s="4" customFormat="1" ht="12" customHeight="1">
      <c r="A34" s="3" t="s">
        <v>28</v>
      </c>
      <c r="B34" s="5" t="s">
        <v>12</v>
      </c>
      <c r="C34" s="5" t="s">
        <v>12</v>
      </c>
      <c r="D34" s="5" t="s">
        <v>0</v>
      </c>
      <c r="E34" s="5" t="s">
        <v>16</v>
      </c>
      <c r="F34" s="5" t="s">
        <v>21</v>
      </c>
      <c r="G34" s="5" t="s">
        <v>22</v>
      </c>
      <c r="H34" s="6" t="s">
        <v>7</v>
      </c>
    </row>
    <row r="35" spans="2:8" s="4" customFormat="1" ht="12" customHeight="1">
      <c r="B35" s="7" t="s">
        <v>23</v>
      </c>
      <c r="C35" s="7" t="s">
        <v>24</v>
      </c>
      <c r="D35" s="7" t="s">
        <v>12</v>
      </c>
      <c r="E35" s="7" t="s">
        <v>19</v>
      </c>
      <c r="F35" s="7" t="s">
        <v>20</v>
      </c>
      <c r="G35" s="7" t="s">
        <v>16</v>
      </c>
      <c r="H35" s="9" t="s">
        <v>0</v>
      </c>
    </row>
    <row r="36" spans="2:8" ht="12" customHeight="1">
      <c r="B36" s="29"/>
      <c r="C36" s="29"/>
      <c r="D36" s="29"/>
      <c r="E36" s="29"/>
      <c r="F36" s="29"/>
      <c r="G36" s="29"/>
      <c r="H36" s="30"/>
    </row>
    <row r="37" spans="1:8" ht="12" customHeight="1">
      <c r="A37" s="3" t="s">
        <v>26</v>
      </c>
      <c r="B37" s="31">
        <f>+'[1]BUS2'!B38+'[3]ENG2'!B38+'[2]LA2'!B38+'[4]NUR2'!B37+'[5]SCI2'!B38</f>
        <v>85601.28</v>
      </c>
      <c r="C37" s="31">
        <f>+'[1]BUS2'!C38+'[3]ENG2'!C38+'[2]LA2'!C38+'[4]NUR2'!C37+'[5]SCI2'!C38</f>
        <v>113091.26999999999</v>
      </c>
      <c r="D37" s="31">
        <f>+'[1]BUS2'!D38+'[3]ENG2'!D38+'[2]LA2'!D38+'[4]NUR2'!D37+'[5]SCI2'!D38</f>
        <v>198692.55</v>
      </c>
      <c r="E37" s="31">
        <f>+'[1]BUS2'!E38+'[3]ENG2'!E38+'[2]LA2'!E38+'[4]NUR2'!E37+'[5]SCI2'!E38</f>
        <v>77618.32</v>
      </c>
      <c r="F37" s="31">
        <f>+'[1]BUS2'!F38+'[3]ENG2'!F38+'[2]LA2'!F38+'[4]NUR2'!F37+'[5]SCI2'!F38</f>
        <v>52671.36000000001</v>
      </c>
      <c r="G37" s="31">
        <f>+'[1]BUS2'!G38+'[3]ENG2'!G38+'[2]LA2'!G38+'[4]NUR2'!G37+'[5]SCI2'!G38</f>
        <v>130289.68000000001</v>
      </c>
      <c r="H37" s="31">
        <f>+'[1]BUS2'!H38+'[3]ENG2'!H38+'[2]LA2'!H38+'[4]NUR2'!H37+'[5]SCI2'!H38</f>
        <v>328982.23000000004</v>
      </c>
    </row>
    <row r="38" spans="1:8" ht="12" customHeight="1">
      <c r="A38" s="3" t="s">
        <v>31</v>
      </c>
      <c r="B38" s="31">
        <f>+'[1]BUS2'!B39+'[3]ENG2'!B39+'[2]LA2'!B39+'[4]NUR2'!B38+'[5]SCI2'!B39</f>
        <v>85632.76000000001</v>
      </c>
      <c r="C38" s="31">
        <f>+'[1]BUS2'!C39+'[3]ENG2'!C39+'[2]LA2'!C39+'[4]NUR2'!C38+'[5]SCI2'!C39</f>
        <v>117245.75999999998</v>
      </c>
      <c r="D38" s="31">
        <f>+'[1]BUS2'!D39+'[3]ENG2'!D39+'[2]LA2'!D39+'[4]NUR2'!D38+'[5]SCI2'!D39</f>
        <v>202878.52</v>
      </c>
      <c r="E38" s="31">
        <f>+'[1]BUS2'!E39+'[3]ENG2'!E39+'[2]LA2'!E39+'[4]NUR2'!E38+'[5]SCI2'!E39</f>
        <v>83965.59000000001</v>
      </c>
      <c r="F38" s="31">
        <f>+'[1]BUS2'!F39+'[3]ENG2'!F39+'[2]LA2'!F39+'[4]NUR2'!F38+'[5]SCI2'!F39</f>
        <v>58871.53</v>
      </c>
      <c r="G38" s="31">
        <f>+'[1]BUS2'!G39+'[3]ENG2'!G39+'[2]LA2'!G39+'[4]NUR2'!G38+'[5]SCI2'!G39</f>
        <v>142837.12</v>
      </c>
      <c r="H38" s="31">
        <f>+'[1]BUS2'!H39+'[3]ENG2'!H39+'[2]LA2'!H39+'[4]NUR2'!H38+'[5]SCI2'!H39</f>
        <v>345715.64</v>
      </c>
    </row>
    <row r="39" spans="1:9" ht="12" customHeight="1">
      <c r="A39" s="3" t="s">
        <v>32</v>
      </c>
      <c r="B39" s="31">
        <f>+'[1]BUS2'!B40+'[3]ENG2'!B40+'[2]LA2'!B40+'[4]NUR2'!B39+'[5]SCI2'!B40</f>
        <v>91029.48</v>
      </c>
      <c r="C39" s="31">
        <f>+'[1]BUS2'!C40+'[3]ENG2'!C40+'[2]LA2'!C40+'[4]NUR2'!C39+'[5]SCI2'!C40</f>
        <v>118117.12999999999</v>
      </c>
      <c r="D39" s="31">
        <f>+'[1]BUS2'!D40+'[3]ENG2'!D40+'[2]LA2'!D40+'[4]NUR2'!D39+'[5]SCI2'!D40</f>
        <v>209146.61</v>
      </c>
      <c r="E39" s="31">
        <f>+'[1]BUS2'!E40+'[3]ENG2'!E40+'[2]LA2'!E40+'[4]NUR2'!E39+'[5]SCI2'!E40</f>
        <v>81120.5</v>
      </c>
      <c r="F39" s="31">
        <f>+'[1]BUS2'!F40+'[3]ENG2'!F40+'[2]LA2'!F40+'[4]NUR2'!F39+'[5]SCI2'!F40</f>
        <v>62213.99</v>
      </c>
      <c r="G39" s="31">
        <f>+'[1]BUS2'!G40+'[3]ENG2'!G40+'[2]LA2'!G40+'[4]NUR2'!G39+'[5]SCI2'!G40</f>
        <v>143334.49000000002</v>
      </c>
      <c r="H39" s="31">
        <f>+'[1]BUS2'!H40+'[3]ENG2'!H40+'[2]LA2'!H40+'[4]NUR2'!H39+'[5]SCI2'!H40</f>
        <v>352481.1</v>
      </c>
      <c r="I39" s="39"/>
    </row>
    <row r="40" spans="1:8" ht="12" customHeight="1">
      <c r="A40" s="3" t="s">
        <v>34</v>
      </c>
      <c r="B40" s="31">
        <f>+'[1]BUS2'!B41+'[3]ENG2'!B41+'[2]LA2'!B41+'[4]NUR2'!B40+'[5]SCI2'!B41</f>
        <v>94145.15</v>
      </c>
      <c r="C40" s="31">
        <f>+'[1]BUS2'!C41+'[3]ENG2'!C41+'[2]LA2'!C41+'[4]NUR2'!C40+'[5]SCI2'!C41</f>
        <v>131373.98</v>
      </c>
      <c r="D40" s="31">
        <f>+'[1]BUS2'!D41+'[3]ENG2'!D41+'[2]LA2'!D41+'[4]NUR2'!D40+'[5]SCI2'!D41</f>
        <v>225519.13</v>
      </c>
      <c r="E40" s="31">
        <f>+'[1]BUS2'!E41+'[3]ENG2'!E41+'[2]LA2'!E41+'[4]NUR2'!E40+'[5]SCI2'!E41</f>
        <v>81646.09</v>
      </c>
      <c r="F40" s="31">
        <f>+'[1]BUS2'!F41+'[3]ENG2'!F41+'[2]LA2'!F41+'[4]NUR2'!F40+'[5]SCI2'!F41</f>
        <v>67193.66</v>
      </c>
      <c r="G40" s="31">
        <f>+'[1]BUS2'!G41+'[3]ENG2'!G41+'[2]LA2'!G41+'[4]NUR2'!G40+'[5]SCI2'!G41</f>
        <v>148839.75</v>
      </c>
      <c r="H40" s="31">
        <f>+'[1]BUS2'!H41+'[3]ENG2'!H41+'[2]LA2'!H41+'[4]NUR2'!H40+'[5]SCI2'!H41</f>
        <v>374358.88</v>
      </c>
    </row>
    <row r="41" spans="1:8" ht="12" customHeight="1">
      <c r="A41" s="3" t="s">
        <v>40</v>
      </c>
      <c r="B41" s="31">
        <f>+'[1]BUS2'!B42+'[3]ENG2'!B42+'[2]LA2'!B42+'[4]NUR2'!B41+'[5]SCI2'!B42</f>
        <v>86410.34999999999</v>
      </c>
      <c r="C41" s="31">
        <f>+'[1]BUS2'!C42+'[3]ENG2'!C42+'[2]LA2'!C42+'[4]NUR2'!C41+'[5]SCI2'!C42</f>
        <v>138465.16999999998</v>
      </c>
      <c r="D41" s="31">
        <f>+'[1]BUS2'!D42+'[3]ENG2'!D42+'[2]LA2'!D42+'[4]NUR2'!D41+'[5]SCI2'!D42</f>
        <v>224875.52</v>
      </c>
      <c r="E41" s="31">
        <f>+'[1]BUS2'!E42+'[3]ENG2'!E42+'[2]LA2'!E42+'[4]NUR2'!E41+'[5]SCI2'!E42</f>
        <v>82345.49</v>
      </c>
      <c r="F41" s="31">
        <f>+'[1]BUS2'!F42+'[3]ENG2'!F42+'[2]LA2'!F42+'[4]NUR2'!F41+'[5]SCI2'!F42</f>
        <v>77108.20999999999</v>
      </c>
      <c r="G41" s="31">
        <f>+'[1]BUS2'!G42+'[3]ENG2'!G42+'[2]LA2'!G42+'[4]NUR2'!G41+'[5]SCI2'!G42</f>
        <v>159453.7</v>
      </c>
      <c r="H41" s="31">
        <f>+'[1]BUS2'!H42+'[3]ENG2'!H42+'[2]LA2'!H42+'[4]NUR2'!H41+'[5]SCI2'!H42</f>
        <v>384329.22000000003</v>
      </c>
    </row>
    <row r="42" spans="1:8" ht="12" customHeight="1">
      <c r="A42" s="34"/>
      <c r="B42" s="27"/>
      <c r="C42" s="27"/>
      <c r="D42" s="27"/>
      <c r="E42" s="27"/>
      <c r="F42" s="27"/>
      <c r="G42" s="27"/>
      <c r="H42" s="28"/>
    </row>
    <row r="43" ht="12" customHeight="1">
      <c r="A43" s="17"/>
    </row>
    <row r="44" ht="12" customHeight="1">
      <c r="A44" s="32" t="s">
        <v>29</v>
      </c>
    </row>
    <row r="45" ht="12" customHeight="1">
      <c r="A45" s="32" t="s">
        <v>30</v>
      </c>
    </row>
    <row r="46" ht="12" customHeight="1">
      <c r="A46" s="32"/>
    </row>
  </sheetData>
  <printOptions/>
  <pageMargins left="0.5" right="0.5" top="1" bottom="1" header="0.5" footer="0.5"/>
  <pageSetup fitToHeight="1" fitToWidth="1" horizontalDpi="600" verticalDpi="600" orientation="landscape" scale="89" r:id="rId1"/>
  <headerFooter alignWithMargins="0">
    <oddHeader>&amp;CThe University of Alabama in Huntsville
2006 - 2011 Enrollment and Credit Hours</oddHeader>
    <oddFooter>&amp;L&amp;8Office of Institutional Research
&amp;D (np)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2" sqref="A2"/>
    </sheetView>
  </sheetViews>
  <sheetFormatPr defaultColWidth="9.140625" defaultRowHeight="12.75"/>
  <cols>
    <col min="1" max="1" width="20.140625" style="0" bestFit="1" customWidth="1"/>
    <col min="2" max="2" width="5.140625" style="0" bestFit="1" customWidth="1"/>
    <col min="3" max="3" width="6.57421875" style="0" customWidth="1"/>
    <col min="4" max="4" width="5.8515625" style="0" customWidth="1"/>
    <col min="5" max="5" width="9.00390625" style="0" customWidth="1"/>
    <col min="6" max="6" width="5.140625" style="0" bestFit="1" customWidth="1"/>
    <col min="7" max="7" width="7.00390625" style="0" bestFit="1" customWidth="1"/>
    <col min="8" max="8" width="5.140625" style="0" bestFit="1" customWidth="1"/>
    <col min="9" max="9" width="7.00390625" style="0" bestFit="1" customWidth="1"/>
    <col min="10" max="10" width="7.28125" style="0" customWidth="1"/>
    <col min="11" max="11" width="7.00390625" style="0" bestFit="1" customWidth="1"/>
    <col min="12" max="12" width="7.421875" style="0" customWidth="1"/>
    <col min="13" max="13" width="8.421875" style="0" customWidth="1"/>
    <col min="14" max="14" width="5.140625" style="0" bestFit="1" customWidth="1"/>
    <col min="15" max="15" width="6.7109375" style="0" customWidth="1"/>
    <col min="16" max="16" width="5.140625" style="0" bestFit="1" customWidth="1"/>
    <col min="17" max="17" width="6.421875" style="0" customWidth="1"/>
    <col min="18" max="18" width="6.7109375" style="0" customWidth="1"/>
  </cols>
  <sheetData>
    <row r="1" ht="12.75">
      <c r="A1" s="45" t="s">
        <v>42</v>
      </c>
    </row>
    <row r="2" ht="12.75">
      <c r="A2" s="45"/>
    </row>
    <row r="3" ht="12.75">
      <c r="A3" s="44" t="s">
        <v>0</v>
      </c>
    </row>
    <row r="5" spans="1:18" ht="12.75">
      <c r="A5" s="48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2.75">
      <c r="A6" s="44" t="s">
        <v>10</v>
      </c>
      <c r="B6" s="50" t="s">
        <v>1</v>
      </c>
      <c r="C6" s="51"/>
      <c r="D6" s="50" t="s">
        <v>2</v>
      </c>
      <c r="E6" s="51"/>
      <c r="F6" s="50" t="s">
        <v>3</v>
      </c>
      <c r="G6" s="51"/>
      <c r="H6" s="50" t="s">
        <v>4</v>
      </c>
      <c r="I6" s="51"/>
      <c r="J6" s="50" t="s">
        <v>5</v>
      </c>
      <c r="K6" s="51"/>
      <c r="L6" s="50" t="s">
        <v>6</v>
      </c>
      <c r="M6" s="51"/>
      <c r="N6" s="50" t="s">
        <v>25</v>
      </c>
      <c r="O6" s="51"/>
      <c r="P6" s="52" t="s">
        <v>0</v>
      </c>
      <c r="Q6" s="51"/>
      <c r="R6" s="6" t="s">
        <v>7</v>
      </c>
    </row>
    <row r="7" spans="1:18" ht="12.75">
      <c r="A7" s="44" t="s">
        <v>11</v>
      </c>
      <c r="B7" s="7" t="s">
        <v>8</v>
      </c>
      <c r="C7" s="8" t="s">
        <v>9</v>
      </c>
      <c r="D7" s="7" t="s">
        <v>8</v>
      </c>
      <c r="E7" s="8" t="s">
        <v>9</v>
      </c>
      <c r="F7" s="7" t="s">
        <v>8</v>
      </c>
      <c r="G7" s="8" t="s">
        <v>9</v>
      </c>
      <c r="H7" s="7" t="s">
        <v>8</v>
      </c>
      <c r="I7" s="8" t="s">
        <v>9</v>
      </c>
      <c r="J7" s="7" t="s">
        <v>8</v>
      </c>
      <c r="K7" s="8" t="s">
        <v>9</v>
      </c>
      <c r="L7" s="7" t="s">
        <v>8</v>
      </c>
      <c r="M7" s="8" t="s">
        <v>9</v>
      </c>
      <c r="N7" s="7" t="s">
        <v>8</v>
      </c>
      <c r="O7" s="8" t="s">
        <v>9</v>
      </c>
      <c r="P7" s="16" t="s">
        <v>8</v>
      </c>
      <c r="Q7" s="8" t="s">
        <v>9</v>
      </c>
      <c r="R7" s="9" t="s">
        <v>0</v>
      </c>
    </row>
    <row r="8" spans="1:18" ht="12.75">
      <c r="A8" s="44"/>
      <c r="B8" s="10"/>
      <c r="C8" s="11"/>
      <c r="D8" s="12"/>
      <c r="E8" s="11"/>
      <c r="F8" s="12"/>
      <c r="G8" s="11"/>
      <c r="H8" s="12"/>
      <c r="I8" s="11"/>
      <c r="J8" s="12"/>
      <c r="K8" s="11"/>
      <c r="L8" s="12"/>
      <c r="M8" s="11"/>
      <c r="N8" s="10"/>
      <c r="O8" s="11"/>
      <c r="P8" s="12"/>
      <c r="Q8" s="11"/>
      <c r="R8" s="11"/>
    </row>
    <row r="9" spans="1:18" ht="12.75">
      <c r="A9" s="44" t="s">
        <v>26</v>
      </c>
      <c r="B9" s="36">
        <v>204</v>
      </c>
      <c r="C9" s="37">
        <v>172</v>
      </c>
      <c r="D9" s="36">
        <v>29</v>
      </c>
      <c r="E9" s="37">
        <v>41</v>
      </c>
      <c r="F9" s="36">
        <v>6</v>
      </c>
      <c r="G9" s="37">
        <v>1</v>
      </c>
      <c r="H9" s="36">
        <v>14</v>
      </c>
      <c r="I9" s="37">
        <v>17</v>
      </c>
      <c r="J9" s="36">
        <v>3</v>
      </c>
      <c r="K9" s="37">
        <v>5</v>
      </c>
      <c r="L9" s="36">
        <v>10</v>
      </c>
      <c r="M9" s="37">
        <v>4</v>
      </c>
      <c r="N9" s="36">
        <v>9</v>
      </c>
      <c r="O9" s="37">
        <v>10</v>
      </c>
      <c r="P9" s="36">
        <f>SUM(B9,D9,F9,H9,J9,L9,N9)</f>
        <v>275</v>
      </c>
      <c r="Q9" s="37">
        <f>SUM(O9,M9,K9,I9,G9,E9,C9)</f>
        <v>250</v>
      </c>
      <c r="R9" s="38">
        <f>Q9+P9</f>
        <v>525</v>
      </c>
    </row>
    <row r="10" spans="1:18" ht="12.75">
      <c r="A10" s="44" t="s">
        <v>31</v>
      </c>
      <c r="B10" s="36">
        <v>173</v>
      </c>
      <c r="C10" s="37">
        <v>135</v>
      </c>
      <c r="D10" s="36">
        <v>37</v>
      </c>
      <c r="E10" s="37">
        <v>31</v>
      </c>
      <c r="F10" s="36">
        <v>8</v>
      </c>
      <c r="G10" s="37">
        <v>6</v>
      </c>
      <c r="H10" s="36">
        <v>13</v>
      </c>
      <c r="I10" s="37">
        <v>14</v>
      </c>
      <c r="J10" s="36">
        <v>1</v>
      </c>
      <c r="K10" s="37">
        <v>3</v>
      </c>
      <c r="L10" s="36">
        <v>15</v>
      </c>
      <c r="M10" s="37">
        <v>14</v>
      </c>
      <c r="N10" s="36">
        <v>7</v>
      </c>
      <c r="O10" s="37">
        <v>4</v>
      </c>
      <c r="P10" s="36">
        <f>SUM(B10,D10,F10,H10,J10,L10,N10)</f>
        <v>254</v>
      </c>
      <c r="Q10" s="37">
        <f>SUM(O10,M10,K10,I10,G10,E10,C10)</f>
        <v>207</v>
      </c>
      <c r="R10" s="38">
        <f>Q10+P10</f>
        <v>461</v>
      </c>
    </row>
    <row r="11" spans="1:18" ht="12.75">
      <c r="A11" s="44" t="s">
        <v>32</v>
      </c>
      <c r="B11" s="36">
        <v>150</v>
      </c>
      <c r="C11" s="37">
        <v>139</v>
      </c>
      <c r="D11" s="36">
        <v>36</v>
      </c>
      <c r="E11" s="37">
        <v>20</v>
      </c>
      <c r="F11" s="36">
        <v>9</v>
      </c>
      <c r="G11" s="37">
        <v>4</v>
      </c>
      <c r="H11" s="36">
        <v>7</v>
      </c>
      <c r="I11" s="37">
        <v>16</v>
      </c>
      <c r="J11" s="36">
        <v>1</v>
      </c>
      <c r="K11" s="37">
        <v>2</v>
      </c>
      <c r="L11" s="36">
        <v>22</v>
      </c>
      <c r="M11" s="37">
        <v>25</v>
      </c>
      <c r="N11" s="41">
        <v>12</v>
      </c>
      <c r="O11" s="42">
        <v>3</v>
      </c>
      <c r="P11" s="36">
        <f>SUM(B11,D11,F11,H11,J11,L11,N11)</f>
        <v>237</v>
      </c>
      <c r="Q11" s="37">
        <f>SUM(O11,M11,K11,I11,G11,E11,C11)</f>
        <v>209</v>
      </c>
      <c r="R11" s="38">
        <f>Q11+P11</f>
        <v>446</v>
      </c>
    </row>
    <row r="12" spans="1:18" ht="12.75">
      <c r="A12" s="44" t="s">
        <v>34</v>
      </c>
      <c r="B12" s="36">
        <v>139</v>
      </c>
      <c r="C12" s="37">
        <v>121</v>
      </c>
      <c r="D12" s="36">
        <v>37</v>
      </c>
      <c r="E12" s="37">
        <v>29</v>
      </c>
      <c r="F12" s="36">
        <v>8</v>
      </c>
      <c r="G12" s="37">
        <v>4</v>
      </c>
      <c r="H12" s="36">
        <v>12</v>
      </c>
      <c r="I12" s="37">
        <v>14</v>
      </c>
      <c r="J12" s="36">
        <v>2</v>
      </c>
      <c r="K12" s="37">
        <v>1</v>
      </c>
      <c r="L12" s="36">
        <v>18</v>
      </c>
      <c r="M12" s="37">
        <v>10</v>
      </c>
      <c r="N12" s="41">
        <v>11</v>
      </c>
      <c r="O12" s="42">
        <v>6</v>
      </c>
      <c r="P12" s="36">
        <f>SUM(B12,D12,F12,H12,J12,L12,N12)</f>
        <v>227</v>
      </c>
      <c r="Q12" s="37">
        <f>SUM(O12,M12,K12,I12,G12,E12,C12)</f>
        <v>185</v>
      </c>
      <c r="R12" s="38">
        <f>Q12+P12</f>
        <v>412</v>
      </c>
    </row>
    <row r="13" spans="1:18" ht="12.75">
      <c r="A13" s="44" t="s">
        <v>40</v>
      </c>
      <c r="B13" s="36">
        <v>140</v>
      </c>
      <c r="C13" s="37">
        <v>97</v>
      </c>
      <c r="D13" s="36">
        <v>39</v>
      </c>
      <c r="E13" s="37">
        <v>34</v>
      </c>
      <c r="F13" s="36">
        <v>7</v>
      </c>
      <c r="G13" s="37">
        <v>7</v>
      </c>
      <c r="H13" s="36">
        <v>14</v>
      </c>
      <c r="I13" s="37">
        <v>10</v>
      </c>
      <c r="J13" s="36">
        <v>1</v>
      </c>
      <c r="K13" s="37">
        <v>3</v>
      </c>
      <c r="L13" s="36">
        <v>18</v>
      </c>
      <c r="M13" s="37">
        <v>17</v>
      </c>
      <c r="N13" s="36">
        <v>8</v>
      </c>
      <c r="O13" s="37">
        <v>11</v>
      </c>
      <c r="P13" s="36">
        <f>SUM(B13,D13,F13,H13,J13,L13,N13)</f>
        <v>227</v>
      </c>
      <c r="Q13" s="37">
        <f>SUM(O13,M13,K13,I13,G13,E13,C13)</f>
        <v>179</v>
      </c>
      <c r="R13" s="38">
        <f>Q13+P13</f>
        <v>406</v>
      </c>
    </row>
    <row r="14" spans="1:18" ht="12.75">
      <c r="A14" s="44"/>
      <c r="B14" s="13"/>
      <c r="C14" s="14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3"/>
      <c r="O14" s="14"/>
      <c r="P14" s="15"/>
      <c r="Q14" s="14"/>
      <c r="R14" s="14"/>
    </row>
    <row r="15" spans="1:18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</row>
    <row r="16" spans="1:18" ht="12.75">
      <c r="A16" s="48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</row>
    <row r="17" spans="1:18" ht="12.75">
      <c r="A17" s="44" t="s">
        <v>10</v>
      </c>
      <c r="B17" s="50" t="s">
        <v>1</v>
      </c>
      <c r="C17" s="51"/>
      <c r="D17" s="50" t="s">
        <v>2</v>
      </c>
      <c r="E17" s="51"/>
      <c r="F17" s="50" t="s">
        <v>3</v>
      </c>
      <c r="G17" s="51"/>
      <c r="H17" s="50" t="s">
        <v>4</v>
      </c>
      <c r="I17" s="51"/>
      <c r="J17" s="50" t="s">
        <v>5</v>
      </c>
      <c r="K17" s="51"/>
      <c r="L17" s="50" t="s">
        <v>6</v>
      </c>
      <c r="M17" s="51"/>
      <c r="N17" s="50" t="s">
        <v>25</v>
      </c>
      <c r="O17" s="51"/>
      <c r="P17" s="50" t="s">
        <v>0</v>
      </c>
      <c r="Q17" s="51"/>
      <c r="R17" s="6" t="s">
        <v>7</v>
      </c>
    </row>
    <row r="18" spans="1:18" ht="12.75">
      <c r="A18" s="44" t="s">
        <v>11</v>
      </c>
      <c r="B18" s="7" t="s">
        <v>8</v>
      </c>
      <c r="C18" s="8" t="s">
        <v>9</v>
      </c>
      <c r="D18" s="7" t="s">
        <v>8</v>
      </c>
      <c r="E18" s="8" t="s">
        <v>9</v>
      </c>
      <c r="F18" s="7" t="s">
        <v>8</v>
      </c>
      <c r="G18" s="8" t="s">
        <v>9</v>
      </c>
      <c r="H18" s="7" t="s">
        <v>8</v>
      </c>
      <c r="I18" s="8" t="s">
        <v>9</v>
      </c>
      <c r="J18" s="7" t="s">
        <v>8</v>
      </c>
      <c r="K18" s="8" t="s">
        <v>9</v>
      </c>
      <c r="L18" s="7" t="s">
        <v>8</v>
      </c>
      <c r="M18" s="8" t="s">
        <v>9</v>
      </c>
      <c r="N18" s="7" t="s">
        <v>8</v>
      </c>
      <c r="O18" s="8" t="s">
        <v>9</v>
      </c>
      <c r="P18" s="7" t="s">
        <v>8</v>
      </c>
      <c r="Q18" s="8" t="s">
        <v>9</v>
      </c>
      <c r="R18" s="9" t="s">
        <v>0</v>
      </c>
    </row>
    <row r="19" spans="1:18" ht="12.75">
      <c r="A19" s="44"/>
      <c r="B19" s="10"/>
      <c r="C19" s="11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1"/>
    </row>
    <row r="20" spans="1:18" ht="12.75">
      <c r="A20" s="44" t="s">
        <v>26</v>
      </c>
      <c r="B20" s="36">
        <v>70</v>
      </c>
      <c r="C20" s="37">
        <v>27</v>
      </c>
      <c r="D20" s="36">
        <v>6</v>
      </c>
      <c r="E20" s="37">
        <v>7</v>
      </c>
      <c r="F20" s="36">
        <v>2</v>
      </c>
      <c r="G20" s="37">
        <v>3</v>
      </c>
      <c r="H20" s="36">
        <v>3</v>
      </c>
      <c r="I20" s="37">
        <v>2</v>
      </c>
      <c r="J20" s="36">
        <v>0</v>
      </c>
      <c r="K20" s="37">
        <v>3</v>
      </c>
      <c r="L20" s="36">
        <v>1</v>
      </c>
      <c r="M20" s="37">
        <v>0</v>
      </c>
      <c r="N20" s="36">
        <v>1</v>
      </c>
      <c r="O20" s="37">
        <v>0</v>
      </c>
      <c r="P20" s="36">
        <f>SUM(B20,D20,F20,H20,J20,L20,N20)</f>
        <v>83</v>
      </c>
      <c r="Q20" s="37">
        <f>SUM(O20,M20,K20,I20,G20,E20,C20)</f>
        <v>42</v>
      </c>
      <c r="R20" s="38">
        <f>Q20+P20</f>
        <v>125</v>
      </c>
    </row>
    <row r="21" spans="1:18" ht="12.75">
      <c r="A21" s="44" t="s">
        <v>31</v>
      </c>
      <c r="B21" s="36">
        <v>69</v>
      </c>
      <c r="C21" s="37">
        <v>28</v>
      </c>
      <c r="D21" s="36">
        <v>11</v>
      </c>
      <c r="E21" s="37">
        <v>6</v>
      </c>
      <c r="F21" s="36">
        <v>3</v>
      </c>
      <c r="G21" s="37">
        <v>1</v>
      </c>
      <c r="H21" s="36">
        <v>4</v>
      </c>
      <c r="I21" s="37">
        <v>3</v>
      </c>
      <c r="J21" s="36">
        <v>2</v>
      </c>
      <c r="K21" s="37">
        <v>1</v>
      </c>
      <c r="L21" s="36">
        <v>3</v>
      </c>
      <c r="M21" s="37">
        <v>1</v>
      </c>
      <c r="N21" s="36">
        <v>2</v>
      </c>
      <c r="O21" s="37">
        <v>1</v>
      </c>
      <c r="P21" s="36">
        <f>SUM(B21,D21,F21,H21,J21,L21,N21)</f>
        <v>94</v>
      </c>
      <c r="Q21" s="37">
        <f>SUM(O21,M21,K21,I21,G21,E21,C21)</f>
        <v>41</v>
      </c>
      <c r="R21" s="38">
        <f>Q21+P21</f>
        <v>135</v>
      </c>
    </row>
    <row r="22" spans="1:18" ht="12.75">
      <c r="A22" s="44" t="s">
        <v>32</v>
      </c>
      <c r="B22" s="36">
        <v>65</v>
      </c>
      <c r="C22" s="37">
        <v>39</v>
      </c>
      <c r="D22" s="36">
        <v>6</v>
      </c>
      <c r="E22" s="37">
        <v>11</v>
      </c>
      <c r="F22" s="36">
        <v>6</v>
      </c>
      <c r="G22" s="37">
        <v>0</v>
      </c>
      <c r="H22" s="36">
        <v>5</v>
      </c>
      <c r="I22" s="37">
        <v>3</v>
      </c>
      <c r="J22" s="36">
        <v>0</v>
      </c>
      <c r="K22" s="37">
        <v>1</v>
      </c>
      <c r="L22" s="36">
        <v>1</v>
      </c>
      <c r="M22" s="37">
        <v>1</v>
      </c>
      <c r="N22" s="36">
        <v>1</v>
      </c>
      <c r="O22" s="37">
        <v>2</v>
      </c>
      <c r="P22" s="36">
        <f>SUM(B22,D22,F22,H22,J22,L22,N22)</f>
        <v>84</v>
      </c>
      <c r="Q22" s="37">
        <f>SUM(O22,M22,K22,I22,G22,E22,C22)</f>
        <v>57</v>
      </c>
      <c r="R22" s="38">
        <f>Q22+P22</f>
        <v>141</v>
      </c>
    </row>
    <row r="23" spans="1:18" ht="12.75">
      <c r="A23" s="44" t="s">
        <v>34</v>
      </c>
      <c r="B23" s="41">
        <v>73</v>
      </c>
      <c r="C23" s="37">
        <v>35</v>
      </c>
      <c r="D23" s="41">
        <v>8</v>
      </c>
      <c r="E23" s="37">
        <v>12</v>
      </c>
      <c r="F23" s="36">
        <v>2</v>
      </c>
      <c r="G23" s="37">
        <v>1</v>
      </c>
      <c r="H23" s="36">
        <v>5</v>
      </c>
      <c r="I23" s="37">
        <v>4</v>
      </c>
      <c r="J23" s="36">
        <v>1</v>
      </c>
      <c r="K23" s="37">
        <v>0</v>
      </c>
      <c r="L23" s="36">
        <v>6</v>
      </c>
      <c r="M23" s="37">
        <v>1</v>
      </c>
      <c r="N23" s="36">
        <v>1</v>
      </c>
      <c r="O23" s="37">
        <v>1</v>
      </c>
      <c r="P23" s="36">
        <f>SUM(B23,D23,F23,H23,J23,L23,N23)</f>
        <v>96</v>
      </c>
      <c r="Q23" s="37">
        <f>SUM(O23,M23,K23,I23,G23,E23,C23)</f>
        <v>54</v>
      </c>
      <c r="R23" s="38">
        <f>Q23+P23</f>
        <v>150</v>
      </c>
    </row>
    <row r="24" spans="1:18" ht="12.75">
      <c r="A24" s="44" t="s">
        <v>40</v>
      </c>
      <c r="B24" s="36">
        <v>64</v>
      </c>
      <c r="C24" s="37">
        <v>30</v>
      </c>
      <c r="D24" s="36">
        <v>6</v>
      </c>
      <c r="E24" s="37">
        <v>8</v>
      </c>
      <c r="F24" s="36">
        <v>1</v>
      </c>
      <c r="G24" s="37">
        <v>0</v>
      </c>
      <c r="H24" s="36">
        <v>7</v>
      </c>
      <c r="I24" s="37">
        <v>2</v>
      </c>
      <c r="J24" s="36">
        <v>2</v>
      </c>
      <c r="K24" s="37">
        <v>1</v>
      </c>
      <c r="L24" s="36">
        <v>4</v>
      </c>
      <c r="M24" s="37">
        <v>2</v>
      </c>
      <c r="N24" s="36">
        <v>2</v>
      </c>
      <c r="O24" s="37">
        <v>0</v>
      </c>
      <c r="P24" s="36">
        <f>SUM(B24,D24,F24,H24,J24,L24,N24)</f>
        <v>86</v>
      </c>
      <c r="Q24" s="37">
        <f>SUM(O24,M24,K24,I24,G24,E24,C24)</f>
        <v>43</v>
      </c>
      <c r="R24" s="38">
        <f>Q24+P24</f>
        <v>129</v>
      </c>
    </row>
    <row r="25" spans="1:18" ht="12.75">
      <c r="A25" s="3"/>
      <c r="B25" s="13"/>
      <c r="C25" s="14"/>
      <c r="D25" s="15"/>
      <c r="E25" s="14"/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4"/>
    </row>
  </sheetData>
  <mergeCells count="16">
    <mergeCell ref="B6:C6"/>
    <mergeCell ref="D6:E6"/>
    <mergeCell ref="F6:G6"/>
    <mergeCell ref="H6:I6"/>
    <mergeCell ref="J6:K6"/>
    <mergeCell ref="L6:M6"/>
    <mergeCell ref="N6:O6"/>
    <mergeCell ref="P6:Q6"/>
    <mergeCell ref="B17:C17"/>
    <mergeCell ref="D17:E17"/>
    <mergeCell ref="F17:G17"/>
    <mergeCell ref="H17:I17"/>
    <mergeCell ref="J17:K17"/>
    <mergeCell ref="L17:M17"/>
    <mergeCell ref="N17:O17"/>
    <mergeCell ref="P17:Q17"/>
  </mergeCells>
  <printOptions/>
  <pageMargins left="0.75" right="0.75" top="1" bottom="1" header="0.5" footer="0.5"/>
  <pageSetup horizontalDpi="600" verticalDpi="600" orientation="landscape" scale="94" r:id="rId1"/>
  <headerFooter alignWithMargins="0">
    <oddHeader>&amp;CThe University of Alabama in Huntsville
2006 - 2011 Non Degree-Seeking Enrollment</oddHeader>
    <oddFooter>&amp;L&amp;8Office of Institutional Research
&amp;D
&amp;F (np)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2011-05-16T15:00:05Z</cp:lastPrinted>
  <dcterms:created xsi:type="dcterms:W3CDTF">2004-02-17T21:56:39Z</dcterms:created>
  <dcterms:modified xsi:type="dcterms:W3CDTF">2011-06-22T14:53:35Z</dcterms:modified>
  <cp:category/>
  <cp:version/>
  <cp:contentType/>
  <cp:contentStatus/>
</cp:coreProperties>
</file>