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8400" windowHeight="4440" tabRatio="771" activeTab="0"/>
  </bookViews>
  <sheets>
    <sheet name="HN" sheetId="1" r:id="rId1"/>
    <sheet name="LIB" sheetId="2" r:id="rId2"/>
    <sheet name="HPE" sheetId="3" r:id="rId3"/>
    <sheet name="Co-op(W)" sheetId="4" r:id="rId4"/>
    <sheet name="Co-op(P)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<sst xmlns="http://schemas.openxmlformats.org/spreadsheetml/2006/main" count="217" uniqueCount="26">
  <si>
    <t>Honors</t>
  </si>
  <si>
    <t>Unweighted Credit Hours</t>
  </si>
  <si>
    <t>Undergraduate</t>
  </si>
  <si>
    <t>Total</t>
  </si>
  <si>
    <t>Graduate</t>
  </si>
  <si>
    <t>Grand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</si>
  <si>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</si>
  <si>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</si>
  <si>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</si>
  <si>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</si>
  <si>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</si>
  <si>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</si>
  <si>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</si>
  <si>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Includes only HN courses.</t>
  </si>
  <si>
    <t>Library</t>
  </si>
  <si>
    <t>Education</t>
  </si>
  <si>
    <t xml:space="preserve">Health and Physical </t>
  </si>
  <si>
    <t>Co-op (W)</t>
  </si>
  <si>
    <t>Co-op (P)</t>
  </si>
  <si>
    <t>2000-01</t>
  </si>
  <si>
    <t>This means that there is an overlap of credit hours for Summer 2001 (they are included in 2000-01 and 2001-02).</t>
  </si>
  <si>
    <t>2001-02*</t>
  </si>
  <si>
    <t>2002-03</t>
  </si>
  <si>
    <t xml:space="preserve">* Beginning 2001-02 credit hours are calculated for Summer, Fall, and Spring.  </t>
  </si>
  <si>
    <t>2003-04</t>
  </si>
  <si>
    <t>2004-05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</si>
</sst>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\ \ \ \ \ \ \ \ \ \ \ \ \ "/>
    <numFmt numFmtId="166" formatCode="#,##0.00\ \ \ \ \ \ \ \ "/>
    <numFmt numFmtId="167" formatCode="#,##0.0"/>
    <numFmt numFmtId="168" formatCode="#,##0.0\ \ \ \ \ \ \ \ \ 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6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166" fontId="5" fillId="0" borderId="6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67" fontId="5" fillId="0" borderId="3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8" fontId="5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8"/>
  <sheetViews>
    <sheetView tabSelected="1" workbookViewId="0" topLeftCell="A1">
      <selection activeCell="H28" sqref="H28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14">
        <v>92</v>
      </c>
      <c r="C7" s="14">
        <v>75</v>
      </c>
      <c r="D7" s="14">
        <f>C7+B7</f>
        <v>167</v>
      </c>
      <c r="E7" s="14">
        <v>0</v>
      </c>
      <c r="F7" s="14">
        <v>0</v>
      </c>
      <c r="G7" s="14">
        <f>F7+E7</f>
        <v>0</v>
      </c>
      <c r="H7" s="15">
        <f>G7+D7</f>
        <v>167</v>
      </c>
    </row>
    <row r="8" spans="1:8" ht="12.75" customHeight="1">
      <c r="A8" s="3" t="s">
        <v>21</v>
      </c>
      <c r="B8" s="14">
        <v>66</v>
      </c>
      <c r="C8" s="14">
        <v>24</v>
      </c>
      <c r="D8" s="14">
        <f>C8+B8</f>
        <v>90</v>
      </c>
      <c r="E8" s="14">
        <v>0</v>
      </c>
      <c r="F8" s="14">
        <v>0</v>
      </c>
      <c r="G8" s="14">
        <f>F8+E8</f>
        <v>0</v>
      </c>
      <c r="H8" s="15">
        <f>G8+D8</f>
        <v>90</v>
      </c>
    </row>
    <row r="9" spans="1:8" ht="12.75" customHeight="1">
      <c r="A9" s="3" t="s">
        <v>22</v>
      </c>
      <c r="B9" s="14">
        <v>81</v>
      </c>
      <c r="C9" s="14">
        <v>54</v>
      </c>
      <c r="D9" s="14">
        <f>C9+B9</f>
        <v>135</v>
      </c>
      <c r="E9" s="14">
        <v>0</v>
      </c>
      <c r="F9" s="14">
        <v>0</v>
      </c>
      <c r="G9" s="14">
        <f>F9+E9</f>
        <v>0</v>
      </c>
      <c r="H9" s="15">
        <f>G9+D9</f>
        <v>135</v>
      </c>
    </row>
    <row r="10" spans="1:8" ht="12.75" customHeight="1">
      <c r="A10" s="3" t="s">
        <v>24</v>
      </c>
      <c r="B10" s="14">
        <v>105</v>
      </c>
      <c r="C10" s="14">
        <v>75</v>
      </c>
      <c r="D10" s="14">
        <f>C10+B10</f>
        <v>180</v>
      </c>
      <c r="E10" s="14">
        <v>0</v>
      </c>
      <c r="F10" s="14">
        <v>0</v>
      </c>
      <c r="G10" s="14">
        <f>F10+E10</f>
        <v>0</v>
      </c>
      <c r="H10" s="15">
        <f>G10+D10</f>
        <v>180</v>
      </c>
    </row>
    <row r="11" spans="1:8" ht="12.75" customHeight="1">
      <c r="A11" s="3" t="s">
        <v>25</v>
      </c>
      <c r="B11" s="14">
        <v>140</v>
      </c>
      <c r="C11" s="14">
        <v>48</v>
      </c>
      <c r="D11" s="14">
        <f>C11+B11</f>
        <v>188</v>
      </c>
      <c r="E11" s="14">
        <v>0</v>
      </c>
      <c r="F11" s="14">
        <v>0</v>
      </c>
      <c r="G11" s="14">
        <f>F11+E11</f>
        <v>0</v>
      </c>
      <c r="H11" s="15">
        <f>G11+D11</f>
        <v>188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6</v>
      </c>
      <c r="C15" s="11" t="s">
        <v>7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f>SUM(B7*1.07)</f>
        <v>98.44000000000001</v>
      </c>
      <c r="C17" s="19">
        <f>SUM(C7*1.45)</f>
        <v>108.75</v>
      </c>
      <c r="D17" s="19">
        <f>C17+B17</f>
        <v>207.19</v>
      </c>
      <c r="E17" s="19">
        <v>0</v>
      </c>
      <c r="F17" s="19">
        <v>0</v>
      </c>
      <c r="G17" s="19">
        <f>F17+E17</f>
        <v>0</v>
      </c>
      <c r="H17" s="20">
        <f>G17+D17</f>
        <v>207.19</v>
      </c>
    </row>
    <row r="18" spans="1:8" ht="12.75" customHeight="1">
      <c r="A18" s="3" t="s">
        <v>21</v>
      </c>
      <c r="B18" s="19">
        <f>SUM(B8*1.07)</f>
        <v>70.62</v>
      </c>
      <c r="C18" s="19">
        <f>SUM(C8*1.45)</f>
        <v>34.8</v>
      </c>
      <c r="D18" s="19">
        <f>C18+B18</f>
        <v>105.42</v>
      </c>
      <c r="E18" s="19">
        <v>0</v>
      </c>
      <c r="F18" s="19">
        <v>0</v>
      </c>
      <c r="G18" s="19">
        <f>F18+E18</f>
        <v>0</v>
      </c>
      <c r="H18" s="20">
        <f>G18+D18</f>
        <v>105.42</v>
      </c>
    </row>
    <row r="19" spans="1:8" ht="12.75" customHeight="1">
      <c r="A19" s="3" t="s">
        <v>22</v>
      </c>
      <c r="B19" s="19">
        <f>SUM(B9*1.07)</f>
        <v>86.67</v>
      </c>
      <c r="C19" s="19">
        <f>SUM(C9*1.45)</f>
        <v>78.3</v>
      </c>
      <c r="D19" s="19">
        <f>C19+B19</f>
        <v>164.97</v>
      </c>
      <c r="E19" s="19">
        <v>0</v>
      </c>
      <c r="F19" s="19">
        <v>0</v>
      </c>
      <c r="G19" s="19">
        <f>F19+E19</f>
        <v>0</v>
      </c>
      <c r="H19" s="20">
        <f>G19+D19</f>
        <v>164.97</v>
      </c>
    </row>
    <row r="20" spans="1:8" ht="12.75" customHeight="1">
      <c r="A20" s="3" t="s">
        <v>24</v>
      </c>
      <c r="B20" s="19">
        <f>SUM(B10*1.07)</f>
        <v>112.35000000000001</v>
      </c>
      <c r="C20" s="19">
        <f>SUM(C10*1.45)</f>
        <v>108.75</v>
      </c>
      <c r="D20" s="19">
        <f>C20+B20</f>
        <v>221.10000000000002</v>
      </c>
      <c r="E20" s="19">
        <v>0</v>
      </c>
      <c r="F20" s="19">
        <v>0</v>
      </c>
      <c r="G20" s="19">
        <f>F20+E20</f>
        <v>0</v>
      </c>
      <c r="H20" s="20">
        <f>G20+D20</f>
        <v>221.10000000000002</v>
      </c>
    </row>
    <row r="21" spans="1:8" ht="12.75" customHeight="1">
      <c r="A21" s="3" t="s">
        <v>25</v>
      </c>
      <c r="B21" s="19">
        <f>SUM(B11*1.07)</f>
        <v>149.8</v>
      </c>
      <c r="C21" s="19">
        <f>SUM(C11*1.45)</f>
        <v>69.6</v>
      </c>
      <c r="D21" s="19">
        <f>C21+B21</f>
        <v>219.4</v>
      </c>
      <c r="E21" s="19">
        <v>0</v>
      </c>
      <c r="F21" s="19">
        <v>0</v>
      </c>
      <c r="G21" s="19">
        <f>F21+E21</f>
        <v>0</v>
      </c>
      <c r="H21" s="20">
        <f>G21+D21</f>
        <v>219.4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23</v>
      </c>
    </row>
    <row r="25" ht="12.75" customHeight="1">
      <c r="A25" s="4" t="s">
        <v>20</v>
      </c>
    </row>
    <row r="27" ht="12.75" customHeight="1">
      <c r="A27" s="27" t="s">
        <v>13</v>
      </c>
    </row>
    <row r="57" s="7" customFormat="1" ht="12.75" customHeight="1">
      <c r="A57" s="21"/>
    </row>
    <row r="66" s="7" customFormat="1" ht="12.75" customHeight="1">
      <c r="A66" s="21"/>
    </row>
    <row r="100" s="7" customFormat="1" ht="12.75" customHeight="1">
      <c r="A100" s="21"/>
    </row>
    <row r="109" s="7" customFormat="1" ht="12.75" customHeight="1">
      <c r="A109" s="21"/>
    </row>
    <row r="142" s="7" customFormat="1" ht="12.75" customHeight="1">
      <c r="A142" s="21"/>
    </row>
    <row r="208" s="7" customFormat="1" ht="12.75" customHeight="1">
      <c r="A208" s="21"/>
    </row>
    <row r="218" s="7" customFormat="1" ht="12.75" customHeight="1">
      <c r="A218" s="21"/>
    </row>
    <row r="283" s="7" customFormat="1" ht="12.75" customHeight="1">
      <c r="A283" s="21"/>
    </row>
    <row r="316" s="7" customFormat="1" ht="12.75" customHeight="1">
      <c r="A316" s="21"/>
    </row>
    <row r="347" s="7" customFormat="1" ht="12.75" customHeight="1">
      <c r="A347" s="21"/>
    </row>
    <row r="356" s="7" customFormat="1" ht="12.75" customHeight="1">
      <c r="A356" s="21"/>
    </row>
    <row r="387" s="7" customFormat="1" ht="12.75" customHeight="1">
      <c r="A387" s="21"/>
    </row>
    <row r="391" ht="12.75" customHeight="1">
      <c r="A391" s="10"/>
    </row>
    <row r="408" s="7" customFormat="1" ht="12.75" customHeight="1">
      <c r="A408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03/03/2005 (mwc)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B15" sqref="B15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14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14">
        <v>42</v>
      </c>
      <c r="C7" s="14">
        <v>32</v>
      </c>
      <c r="D7" s="14">
        <f>C7+B7</f>
        <v>74</v>
      </c>
      <c r="E7" s="14">
        <v>0</v>
      </c>
      <c r="F7" s="14">
        <v>0</v>
      </c>
      <c r="G7" s="14">
        <f>F7+E7</f>
        <v>0</v>
      </c>
      <c r="H7" s="15">
        <f>G7+D7</f>
        <v>74</v>
      </c>
    </row>
    <row r="8" spans="1:8" ht="12.75" customHeight="1">
      <c r="A8" s="3" t="s">
        <v>21</v>
      </c>
      <c r="B8" s="14">
        <v>14</v>
      </c>
      <c r="C8" s="14">
        <v>54</v>
      </c>
      <c r="D8" s="14">
        <f>C8+B8</f>
        <v>68</v>
      </c>
      <c r="E8" s="14">
        <v>2</v>
      </c>
      <c r="F8" s="14">
        <v>0</v>
      </c>
      <c r="G8" s="14">
        <f>F8+E8</f>
        <v>2</v>
      </c>
      <c r="H8" s="15">
        <f>G8+D8</f>
        <v>70</v>
      </c>
    </row>
    <row r="9" spans="1:8" ht="12.75" customHeight="1">
      <c r="A9" s="3" t="s">
        <v>22</v>
      </c>
      <c r="B9" s="14">
        <v>20</v>
      </c>
      <c r="C9" s="14">
        <v>75</v>
      </c>
      <c r="D9" s="14">
        <f>C9+B9</f>
        <v>95</v>
      </c>
      <c r="E9" s="14">
        <v>0</v>
      </c>
      <c r="F9" s="14">
        <v>0</v>
      </c>
      <c r="G9" s="14">
        <f>F9+E9</f>
        <v>0</v>
      </c>
      <c r="H9" s="15">
        <f>G9+D9</f>
        <v>95</v>
      </c>
    </row>
    <row r="10" spans="1:8" ht="12.75" customHeight="1">
      <c r="A10" s="3" t="s">
        <v>24</v>
      </c>
      <c r="B10" s="14">
        <v>38</v>
      </c>
      <c r="C10" s="14">
        <v>0</v>
      </c>
      <c r="D10" s="14">
        <f>C10+B10</f>
        <v>38</v>
      </c>
      <c r="E10" s="14">
        <v>0</v>
      </c>
      <c r="F10" s="14">
        <v>0</v>
      </c>
      <c r="G10" s="14">
        <f>F10+E10</f>
        <v>0</v>
      </c>
      <c r="H10" s="15">
        <f>G10+D10</f>
        <v>38</v>
      </c>
    </row>
    <row r="11" spans="1:8" ht="12.75" customHeight="1">
      <c r="A11" s="3" t="s">
        <v>25</v>
      </c>
      <c r="B11" s="14">
        <v>20</v>
      </c>
      <c r="C11" s="14">
        <v>0</v>
      </c>
      <c r="D11" s="14">
        <f>C11+B11</f>
        <v>20</v>
      </c>
      <c r="E11" s="14">
        <v>0</v>
      </c>
      <c r="F11" s="14">
        <v>0</v>
      </c>
      <c r="G11" s="14">
        <f>F11+E11</f>
        <v>0</v>
      </c>
      <c r="H11" s="15">
        <f>G11+D11</f>
        <v>20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6</v>
      </c>
      <c r="C15" s="11" t="s">
        <v>7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f>SUM(B7*0.95)</f>
        <v>39.9</v>
      </c>
      <c r="C17" s="19">
        <f>SUM(C7*1.29)</f>
        <v>41.28</v>
      </c>
      <c r="D17" s="19">
        <f>C17+B17</f>
        <v>81.18</v>
      </c>
      <c r="E17" s="19">
        <f>+E7*3.27</f>
        <v>0</v>
      </c>
      <c r="F17" s="19">
        <v>0</v>
      </c>
      <c r="G17" s="19">
        <f>F17+E17</f>
        <v>0</v>
      </c>
      <c r="H17" s="20">
        <f>G17+D17</f>
        <v>81.18</v>
      </c>
    </row>
    <row r="18" spans="1:8" ht="12.75" customHeight="1">
      <c r="A18" s="3" t="s">
        <v>21</v>
      </c>
      <c r="B18" s="19">
        <f>SUM(B8*0.95)</f>
        <v>13.299999999999999</v>
      </c>
      <c r="C18" s="19">
        <f>SUM(C8*1.29)</f>
        <v>69.66</v>
      </c>
      <c r="D18" s="19">
        <f>C18+B18</f>
        <v>82.96</v>
      </c>
      <c r="E18" s="19">
        <f>+E8*3.27</f>
        <v>6.54</v>
      </c>
      <c r="F18" s="19">
        <v>0</v>
      </c>
      <c r="G18" s="19">
        <f>F18+E18</f>
        <v>6.54</v>
      </c>
      <c r="H18" s="20">
        <f>G18+D18</f>
        <v>89.5</v>
      </c>
    </row>
    <row r="19" spans="1:8" ht="12.75" customHeight="1">
      <c r="A19" s="3" t="s">
        <v>22</v>
      </c>
      <c r="B19" s="19">
        <f>SUM(B9*0.95)</f>
        <v>19</v>
      </c>
      <c r="C19" s="19">
        <f>SUM(C9*1.29)</f>
        <v>96.75</v>
      </c>
      <c r="D19" s="19">
        <f>C19+B19</f>
        <v>115.75</v>
      </c>
      <c r="E19" s="19">
        <f>+E9*3.27</f>
        <v>0</v>
      </c>
      <c r="F19" s="19">
        <v>0</v>
      </c>
      <c r="G19" s="19">
        <f>F19+E19</f>
        <v>0</v>
      </c>
      <c r="H19" s="20">
        <f>G19+D19</f>
        <v>115.75</v>
      </c>
    </row>
    <row r="20" spans="1:8" ht="12.75" customHeight="1">
      <c r="A20" s="3" t="s">
        <v>24</v>
      </c>
      <c r="B20" s="19">
        <f>SUM(B10*0.95)</f>
        <v>36.1</v>
      </c>
      <c r="C20" s="19">
        <f>SUM(C10*1.29)</f>
        <v>0</v>
      </c>
      <c r="D20" s="19">
        <f>C20+B20</f>
        <v>36.1</v>
      </c>
      <c r="E20" s="19">
        <f>+E10*3.27</f>
        <v>0</v>
      </c>
      <c r="F20" s="19">
        <v>0</v>
      </c>
      <c r="G20" s="19">
        <f>F20+E20</f>
        <v>0</v>
      </c>
      <c r="H20" s="20">
        <f>G20+D20</f>
        <v>36.1</v>
      </c>
    </row>
    <row r="21" spans="1:8" ht="12.75" customHeight="1">
      <c r="A21" s="3" t="s">
        <v>25</v>
      </c>
      <c r="B21" s="19">
        <f>SUM(B11*0.95)</f>
        <v>19</v>
      </c>
      <c r="C21" s="19">
        <f>SUM(C11*1.29)</f>
        <v>0</v>
      </c>
      <c r="D21" s="19">
        <f>C21+B21</f>
        <v>19</v>
      </c>
      <c r="E21" s="19">
        <f>+E11*3.27</f>
        <v>0</v>
      </c>
      <c r="F21" s="19">
        <v>0</v>
      </c>
      <c r="G21" s="19">
        <f>F21+E21</f>
        <v>0</v>
      </c>
      <c r="H21" s="20">
        <f>G21+D21</f>
        <v>19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23</v>
      </c>
    </row>
    <row r="25" ht="12.75" customHeight="1">
      <c r="A25" s="4" t="s">
        <v>20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03/03/2005 (mwc)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C32" sqref="C32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16</v>
      </c>
    </row>
    <row r="2" ht="12.75" customHeight="1">
      <c r="A2" s="22" t="s">
        <v>15</v>
      </c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14">
        <v>2046</v>
      </c>
      <c r="C7" s="14">
        <v>51</v>
      </c>
      <c r="D7" s="14">
        <f>C7+B7</f>
        <v>2097</v>
      </c>
      <c r="E7" s="19">
        <v>0</v>
      </c>
      <c r="F7" s="19">
        <v>0</v>
      </c>
      <c r="G7" s="19">
        <f>F7+E7</f>
        <v>0</v>
      </c>
      <c r="H7" s="20">
        <f>G7+D7</f>
        <v>2097</v>
      </c>
    </row>
    <row r="8" spans="1:8" ht="12.75" customHeight="1">
      <c r="A8" s="3" t="s">
        <v>21</v>
      </c>
      <c r="B8" s="14">
        <v>1889</v>
      </c>
      <c r="C8" s="14">
        <v>96</v>
      </c>
      <c r="D8" s="14">
        <f>C8+B8</f>
        <v>1985</v>
      </c>
      <c r="E8" s="19">
        <v>0</v>
      </c>
      <c r="F8" s="19">
        <v>0</v>
      </c>
      <c r="G8" s="19">
        <f>F8+E8</f>
        <v>0</v>
      </c>
      <c r="H8" s="20">
        <f>G8+D8</f>
        <v>1985</v>
      </c>
    </row>
    <row r="9" spans="1:8" ht="12.75" customHeight="1">
      <c r="A9" s="3" t="s">
        <v>22</v>
      </c>
      <c r="B9" s="14">
        <v>2041</v>
      </c>
      <c r="C9" s="14">
        <v>114</v>
      </c>
      <c r="D9" s="14">
        <f>C9+B9</f>
        <v>2155</v>
      </c>
      <c r="E9" s="19">
        <v>0</v>
      </c>
      <c r="F9" s="19">
        <v>0</v>
      </c>
      <c r="G9" s="19">
        <f>F9+E9</f>
        <v>0</v>
      </c>
      <c r="H9" s="20">
        <f>G9+D9</f>
        <v>2155</v>
      </c>
    </row>
    <row r="10" spans="1:8" ht="12.75" customHeight="1">
      <c r="A10" s="3" t="s">
        <v>24</v>
      </c>
      <c r="B10" s="14">
        <v>2235</v>
      </c>
      <c r="C10" s="14">
        <v>129</v>
      </c>
      <c r="D10" s="14">
        <f>C10+B10</f>
        <v>2364</v>
      </c>
      <c r="E10" s="19">
        <v>0</v>
      </c>
      <c r="F10" s="19">
        <v>0</v>
      </c>
      <c r="G10" s="19">
        <f>F10+E10</f>
        <v>0</v>
      </c>
      <c r="H10" s="20">
        <f>G10+D10</f>
        <v>2364</v>
      </c>
    </row>
    <row r="11" spans="1:8" ht="12.75" customHeight="1">
      <c r="A11" s="3" t="s">
        <v>25</v>
      </c>
      <c r="B11" s="14">
        <v>2304</v>
      </c>
      <c r="C11" s="14">
        <v>98</v>
      </c>
      <c r="D11" s="14">
        <f>C11+B11</f>
        <v>2402</v>
      </c>
      <c r="E11" s="19">
        <v>0</v>
      </c>
      <c r="F11" s="19">
        <v>0</v>
      </c>
      <c r="G11" s="19">
        <f>F11+E11</f>
        <v>0</v>
      </c>
      <c r="H11" s="20">
        <f>G11+D11</f>
        <v>2402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6</v>
      </c>
      <c r="C15" s="11" t="s">
        <v>7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f>SUM(B7*0.95)</f>
        <v>1943.6999999999998</v>
      </c>
      <c r="C17" s="19">
        <f>SUM(C7*1.29)</f>
        <v>65.79</v>
      </c>
      <c r="D17" s="19">
        <f>C17+B17</f>
        <v>2009.4899999999998</v>
      </c>
      <c r="E17" s="19">
        <v>0</v>
      </c>
      <c r="F17" s="19">
        <v>0</v>
      </c>
      <c r="G17" s="19">
        <f>F17+E17</f>
        <v>0</v>
      </c>
      <c r="H17" s="20">
        <f>G17+D17</f>
        <v>2009.4899999999998</v>
      </c>
    </row>
    <row r="18" spans="1:8" ht="12.75" customHeight="1">
      <c r="A18" s="3" t="s">
        <v>21</v>
      </c>
      <c r="B18" s="19">
        <f>SUM(B8*0.95)</f>
        <v>1794.55</v>
      </c>
      <c r="C18" s="19">
        <f>SUM(C8*1.29)</f>
        <v>123.84</v>
      </c>
      <c r="D18" s="19">
        <f>C18+B18</f>
        <v>1918.3899999999999</v>
      </c>
      <c r="E18" s="19">
        <v>0</v>
      </c>
      <c r="F18" s="19">
        <v>0</v>
      </c>
      <c r="G18" s="19">
        <f>F18+E18</f>
        <v>0</v>
      </c>
      <c r="H18" s="20">
        <f>G18+D18</f>
        <v>1918.3899999999999</v>
      </c>
    </row>
    <row r="19" spans="1:8" ht="12.75" customHeight="1">
      <c r="A19" s="3" t="s">
        <v>22</v>
      </c>
      <c r="B19" s="19">
        <f>SUM(B9*0.95)</f>
        <v>1938.9499999999998</v>
      </c>
      <c r="C19" s="19">
        <f>SUM(C9*1.29)</f>
        <v>147.06</v>
      </c>
      <c r="D19" s="19">
        <f>C19+B19</f>
        <v>2086.0099999999998</v>
      </c>
      <c r="E19" s="19">
        <v>0</v>
      </c>
      <c r="F19" s="19">
        <v>0</v>
      </c>
      <c r="G19" s="19">
        <f>F19+E19</f>
        <v>0</v>
      </c>
      <c r="H19" s="20">
        <f>G19+D19</f>
        <v>2086.0099999999998</v>
      </c>
    </row>
    <row r="20" spans="1:8" ht="12.75" customHeight="1">
      <c r="A20" s="3" t="s">
        <v>24</v>
      </c>
      <c r="B20" s="19">
        <f>SUM(B10*0.95)</f>
        <v>2123.25</v>
      </c>
      <c r="C20" s="19">
        <f>SUM(C10*1.29)</f>
        <v>166.41</v>
      </c>
      <c r="D20" s="19">
        <f>C20+B20</f>
        <v>2289.66</v>
      </c>
      <c r="E20" s="19">
        <v>0</v>
      </c>
      <c r="F20" s="19">
        <v>0</v>
      </c>
      <c r="G20" s="19">
        <f>F20+E20</f>
        <v>0</v>
      </c>
      <c r="H20" s="20">
        <f>G20+D20</f>
        <v>2289.66</v>
      </c>
    </row>
    <row r="21" spans="1:8" ht="12.75" customHeight="1">
      <c r="A21" s="3" t="s">
        <v>25</v>
      </c>
      <c r="B21" s="19">
        <f>SUM(B11*0.95)</f>
        <v>2188.7999999999997</v>
      </c>
      <c r="C21" s="19">
        <f>SUM(C11*1.29)</f>
        <v>126.42</v>
      </c>
      <c r="D21" s="19">
        <f>C21+B21</f>
        <v>2315.22</v>
      </c>
      <c r="E21" s="19">
        <v>0</v>
      </c>
      <c r="F21" s="19">
        <v>0</v>
      </c>
      <c r="G21" s="19">
        <f>F21+E21</f>
        <v>0</v>
      </c>
      <c r="H21" s="20">
        <f>G21+D21</f>
        <v>2315.22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23</v>
      </c>
    </row>
    <row r="25" ht="12.75" customHeight="1">
      <c r="A25" s="4" t="s">
        <v>20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03/03/2005 (mwc)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B21" sqref="B2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17</v>
      </c>
    </row>
    <row r="2" ht="12.75" customHeight="1">
      <c r="A2" s="22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14">
        <v>84</v>
      </c>
      <c r="C7" s="14">
        <v>417</v>
      </c>
      <c r="D7" s="14">
        <f>C7+B7</f>
        <v>501</v>
      </c>
      <c r="E7" s="14">
        <v>15</v>
      </c>
      <c r="F7" s="14">
        <v>6</v>
      </c>
      <c r="G7" s="14">
        <f>F7+E7</f>
        <v>21</v>
      </c>
      <c r="H7" s="15">
        <f>G7+D7</f>
        <v>522</v>
      </c>
    </row>
    <row r="8" spans="1:8" ht="12.75" customHeight="1">
      <c r="A8" s="3" t="s">
        <v>21</v>
      </c>
      <c r="B8" s="14">
        <v>51</v>
      </c>
      <c r="C8" s="14">
        <v>480</v>
      </c>
      <c r="D8" s="14">
        <f>C8+B8</f>
        <v>531</v>
      </c>
      <c r="E8" s="14">
        <v>12</v>
      </c>
      <c r="F8" s="14">
        <v>3</v>
      </c>
      <c r="G8" s="14">
        <f>F8+E8</f>
        <v>15</v>
      </c>
      <c r="H8" s="15">
        <f>G8+D8</f>
        <v>546</v>
      </c>
    </row>
    <row r="9" spans="1:8" ht="12.75" customHeight="1">
      <c r="A9" s="3" t="s">
        <v>22</v>
      </c>
      <c r="B9" s="14">
        <v>72</v>
      </c>
      <c r="C9" s="14">
        <v>423</v>
      </c>
      <c r="D9" s="14">
        <f>C9+B9</f>
        <v>495</v>
      </c>
      <c r="E9" s="14">
        <v>9</v>
      </c>
      <c r="F9" s="14">
        <v>3</v>
      </c>
      <c r="G9" s="14">
        <f>F9+E9</f>
        <v>12</v>
      </c>
      <c r="H9" s="15">
        <f>G9+D9</f>
        <v>507</v>
      </c>
    </row>
    <row r="10" spans="1:8" ht="12.75" customHeight="1">
      <c r="A10" s="3" t="s">
        <v>24</v>
      </c>
      <c r="B10" s="14">
        <v>69</v>
      </c>
      <c r="C10" s="14">
        <v>480</v>
      </c>
      <c r="D10" s="14">
        <f>C10+B10</f>
        <v>549</v>
      </c>
      <c r="E10" s="14">
        <v>12</v>
      </c>
      <c r="F10" s="14">
        <v>0</v>
      </c>
      <c r="G10" s="14">
        <f>F10+E10</f>
        <v>12</v>
      </c>
      <c r="H10" s="15">
        <f>G10+D10</f>
        <v>561</v>
      </c>
    </row>
    <row r="11" spans="1:8" ht="12.75" customHeight="1">
      <c r="A11" s="3" t="s">
        <v>25</v>
      </c>
      <c r="B11" s="14">
        <v>150</v>
      </c>
      <c r="C11" s="14">
        <v>639</v>
      </c>
      <c r="D11" s="14">
        <f>C11+B11</f>
        <v>789</v>
      </c>
      <c r="E11" s="14">
        <v>27</v>
      </c>
      <c r="F11" s="14">
        <v>3</v>
      </c>
      <c r="G11" s="14">
        <f>F11+E11</f>
        <v>30</v>
      </c>
      <c r="H11" s="15">
        <f>G11+D11</f>
        <v>819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6</v>
      </c>
      <c r="C15" s="11" t="s">
        <v>7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1:8" s="4" customFormat="1" ht="12.75" customHeight="1">
      <c r="A16" s="10"/>
      <c r="B16" s="28"/>
      <c r="C16" s="28"/>
      <c r="D16" s="28"/>
      <c r="E16" s="28"/>
      <c r="F16" s="28"/>
      <c r="G16" s="28"/>
      <c r="H16" s="29"/>
    </row>
    <row r="17" spans="1:8" ht="12.75" customHeight="1">
      <c r="A17" s="3" t="s">
        <v>19</v>
      </c>
      <c r="B17" s="19">
        <v>0</v>
      </c>
      <c r="C17" s="19">
        <v>0</v>
      </c>
      <c r="D17" s="19">
        <f>C17+B17</f>
        <v>0</v>
      </c>
      <c r="E17" s="19">
        <v>0</v>
      </c>
      <c r="F17" s="19">
        <v>0</v>
      </c>
      <c r="G17" s="19">
        <f>F17+E17</f>
        <v>0</v>
      </c>
      <c r="H17" s="20">
        <f>G17+D17</f>
        <v>0</v>
      </c>
    </row>
    <row r="18" spans="1:8" ht="12.75" customHeight="1">
      <c r="A18" s="3" t="s">
        <v>21</v>
      </c>
      <c r="B18" s="19">
        <v>0</v>
      </c>
      <c r="C18" s="19">
        <v>0</v>
      </c>
      <c r="D18" s="19">
        <f>C18+B18</f>
        <v>0</v>
      </c>
      <c r="E18" s="19">
        <v>0</v>
      </c>
      <c r="F18" s="19">
        <v>0</v>
      </c>
      <c r="G18" s="19">
        <f>F18+E18</f>
        <v>0</v>
      </c>
      <c r="H18" s="20">
        <f>G18+D18</f>
        <v>0</v>
      </c>
    </row>
    <row r="19" spans="1:8" ht="12.75" customHeight="1">
      <c r="A19" s="3" t="s">
        <v>22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f>F19+E19</f>
        <v>0</v>
      </c>
      <c r="H19" s="20">
        <v>0</v>
      </c>
    </row>
    <row r="20" spans="1:8" ht="12.75" customHeight="1">
      <c r="A20" s="3" t="s">
        <v>24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25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23</v>
      </c>
    </row>
    <row r="25" ht="12.75" customHeight="1">
      <c r="A25" s="4" t="s">
        <v>20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03/03/2005 (mwc)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18</v>
      </c>
    </row>
    <row r="2" ht="12.75" customHeight="1">
      <c r="A2" s="22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23"/>
      <c r="C6" s="23"/>
      <c r="D6" s="23"/>
      <c r="E6" s="23"/>
      <c r="F6" s="23"/>
      <c r="G6" s="23"/>
      <c r="H6" s="24"/>
    </row>
    <row r="7" spans="1:8" ht="12.75" customHeight="1">
      <c r="A7" s="3" t="s">
        <v>19</v>
      </c>
      <c r="B7" s="30">
        <v>21</v>
      </c>
      <c r="C7" s="30">
        <v>313.5</v>
      </c>
      <c r="D7" s="30">
        <f>C7+B7</f>
        <v>334.5</v>
      </c>
      <c r="E7" s="30">
        <v>48</v>
      </c>
      <c r="F7" s="30">
        <v>3</v>
      </c>
      <c r="G7" s="30">
        <f>F7+E7</f>
        <v>51</v>
      </c>
      <c r="H7" s="30">
        <f>G7+D7</f>
        <v>385.5</v>
      </c>
    </row>
    <row r="8" spans="1:8" ht="12.75" customHeight="1">
      <c r="A8" s="3" t="s">
        <v>21</v>
      </c>
      <c r="B8" s="30">
        <v>25.5</v>
      </c>
      <c r="C8" s="30">
        <v>307.5</v>
      </c>
      <c r="D8" s="30">
        <f>C8+B8</f>
        <v>333</v>
      </c>
      <c r="E8" s="30">
        <v>36</v>
      </c>
      <c r="F8" s="30">
        <v>3</v>
      </c>
      <c r="G8" s="30">
        <f>F8+E8</f>
        <v>39</v>
      </c>
      <c r="H8" s="30">
        <f>G8+D8</f>
        <v>372</v>
      </c>
    </row>
    <row r="9" spans="1:8" ht="12.75" customHeight="1">
      <c r="A9" s="3" t="s">
        <v>22</v>
      </c>
      <c r="B9" s="30">
        <v>15</v>
      </c>
      <c r="C9" s="30">
        <v>238.5</v>
      </c>
      <c r="D9" s="30">
        <f>C9+B9</f>
        <v>253.5</v>
      </c>
      <c r="E9" s="30">
        <v>16.5</v>
      </c>
      <c r="F9" s="30">
        <v>3</v>
      </c>
      <c r="G9" s="30">
        <f>F9+E9</f>
        <v>19.5</v>
      </c>
      <c r="H9" s="30">
        <f>G9+D9</f>
        <v>273</v>
      </c>
    </row>
    <row r="10" spans="1:8" ht="12.75" customHeight="1">
      <c r="A10" s="3" t="s">
        <v>24</v>
      </c>
      <c r="B10" s="30">
        <v>1.5</v>
      </c>
      <c r="C10" s="30">
        <v>99</v>
      </c>
      <c r="D10" s="30">
        <f>C10+B10</f>
        <v>100.5</v>
      </c>
      <c r="E10" s="30">
        <v>4.5</v>
      </c>
      <c r="F10" s="30">
        <v>4.5</v>
      </c>
      <c r="G10" s="30">
        <f>F10+E10</f>
        <v>9</v>
      </c>
      <c r="H10" s="30">
        <f>G10+D10</f>
        <v>109.5</v>
      </c>
    </row>
    <row r="11" spans="1:8" ht="12.75" customHeight="1">
      <c r="A11" s="3" t="s">
        <v>25</v>
      </c>
      <c r="B11" s="30">
        <v>0</v>
      </c>
      <c r="C11" s="30">
        <v>27</v>
      </c>
      <c r="D11" s="30">
        <f>C11+B11</f>
        <v>27</v>
      </c>
      <c r="E11" s="30">
        <v>6</v>
      </c>
      <c r="F11" s="30">
        <v>1.5</v>
      </c>
      <c r="G11" s="30">
        <f>F11+E11</f>
        <v>7.5</v>
      </c>
      <c r="H11" s="30">
        <f>G11+D11</f>
        <v>34.5</v>
      </c>
    </row>
    <row r="12" spans="1:8" ht="12.75" customHeight="1">
      <c r="A12" s="10"/>
      <c r="B12" s="25"/>
      <c r="C12" s="25"/>
      <c r="D12" s="25"/>
      <c r="E12" s="25"/>
      <c r="F12" s="25"/>
      <c r="G12" s="25"/>
      <c r="H12" s="26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6</v>
      </c>
      <c r="C15" s="11" t="s">
        <v>7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v>0</v>
      </c>
      <c r="C17" s="19">
        <v>0</v>
      </c>
      <c r="D17" s="19">
        <f>C17+B17</f>
        <v>0</v>
      </c>
      <c r="E17" s="19">
        <v>0</v>
      </c>
      <c r="F17" s="19">
        <v>0</v>
      </c>
      <c r="G17" s="19">
        <f>F17+E17</f>
        <v>0</v>
      </c>
      <c r="H17" s="20">
        <f>G17+D17</f>
        <v>0</v>
      </c>
    </row>
    <row r="18" spans="1:8" ht="12.75" customHeight="1">
      <c r="A18" s="3" t="s">
        <v>21</v>
      </c>
      <c r="B18" s="19">
        <v>0</v>
      </c>
      <c r="C18" s="19">
        <v>0</v>
      </c>
      <c r="D18" s="19">
        <f>C18+B18</f>
        <v>0</v>
      </c>
      <c r="E18" s="19">
        <v>0</v>
      </c>
      <c r="F18" s="19">
        <v>0</v>
      </c>
      <c r="G18" s="19">
        <f>F18+E18</f>
        <v>0</v>
      </c>
      <c r="H18" s="20">
        <f>G18+D18</f>
        <v>0</v>
      </c>
    </row>
    <row r="19" spans="1:8" ht="12.75" customHeight="1">
      <c r="A19" s="3" t="s">
        <v>22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25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23</v>
      </c>
    </row>
    <row r="25" ht="12.75" customHeight="1">
      <c r="A25" s="4" t="s">
        <v>20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03/03/2005 (mwc)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 in Huntsville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MDH111</cp:lastModifiedBy>
  <cp:lastPrinted>2005-03-03T16:25:29Z</cp:lastPrinted>
  <dcterms:created xsi:type="dcterms:W3CDTF">1997-10-09T21:47:09Z</dcterms:created>
  <dcterms:modified xsi:type="dcterms:W3CDTF">2007-08-10T16:18:10Z</dcterms:modified>
  <cp:category/>
  <cp:version/>
  <cp:contentType/>
  <cp:contentStatus/>
</cp:coreProperties>
</file>