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ndace\Documents\Excel\Payroll Retro\Retro Form\"/>
    </mc:Choice>
  </mc:AlternateContent>
  <bookViews>
    <workbookView xWindow="360" yWindow="36" windowWidth="11340" windowHeight="6048" tabRatio="781"/>
  </bookViews>
  <sheets>
    <sheet name="Pay01_12-23-15" sheetId="57" r:id="rId1"/>
    <sheet name="Pay02_01-06-16" sheetId="58" r:id="rId2"/>
    <sheet name="Pay03_01-20-16" sheetId="59" r:id="rId3"/>
    <sheet name="Pay04_02-03-16" sheetId="60" r:id="rId4"/>
    <sheet name="Pay05_02-17-16" sheetId="61" r:id="rId5"/>
    <sheet name="Pay06_03-02-16" sheetId="62" r:id="rId6"/>
    <sheet name="Pay07_03-16-16" sheetId="63" r:id="rId7"/>
    <sheet name="Pay08_03-30-16" sheetId="64" r:id="rId8"/>
    <sheet name="Pay09_04-13-16" sheetId="65" r:id="rId9"/>
    <sheet name="Pay10_04-27-16" sheetId="66" r:id="rId10"/>
    <sheet name="Pay11_05-11-16" sheetId="67" r:id="rId11"/>
    <sheet name="Pay12_05-25-16" sheetId="68" r:id="rId12"/>
    <sheet name="Pay13_06-08-16" sheetId="69" r:id="rId13"/>
    <sheet name="Pay14_06-22-16" sheetId="70" r:id="rId14"/>
    <sheet name="Pay15_07-06-16" sheetId="71" r:id="rId15"/>
    <sheet name="Pay16_07-20-16" sheetId="72" r:id="rId16"/>
    <sheet name="Pay17_08-03-16" sheetId="73" r:id="rId17"/>
    <sheet name="Pay18_08-17-16" sheetId="74" r:id="rId18"/>
    <sheet name="Pay19_08-31-16" sheetId="75" r:id="rId19"/>
    <sheet name="Pay20_09-14-16" sheetId="76" r:id="rId20"/>
    <sheet name="Pay21_09-28-16" sheetId="77" r:id="rId21"/>
    <sheet name="Pay22_10-12-16" sheetId="78" r:id="rId22"/>
    <sheet name="Pay23_10-26-16" sheetId="79" r:id="rId23"/>
    <sheet name="Pay24_11-09-16" sheetId="80" r:id="rId24"/>
    <sheet name="Pay25_11-23-16" sheetId="81" r:id="rId25"/>
    <sheet name="Pay26_12-07-16" sheetId="82" r:id="rId26"/>
  </sheets>
  <definedNames>
    <definedName name="_xlnm.Print_Area" localSheetId="0">'Pay01_12-23-15'!$A$1:$R$68</definedName>
    <definedName name="_xlnm.Print_Area" localSheetId="1">'Pay02_01-06-16'!$A$1:$R$68</definedName>
    <definedName name="_xlnm.Print_Area" localSheetId="2">'Pay03_01-20-16'!$A$1:$R$68</definedName>
    <definedName name="_xlnm.Print_Area" localSheetId="3">'Pay04_02-03-16'!$A$1:$R$68</definedName>
    <definedName name="_xlnm.Print_Area" localSheetId="4">'Pay05_02-17-16'!$A$1:$R$68</definedName>
    <definedName name="_xlnm.Print_Area" localSheetId="5">'Pay06_03-02-16'!$A$1:$R$68</definedName>
    <definedName name="_xlnm.Print_Area" localSheetId="6">'Pay07_03-16-16'!$A$1:$R$68</definedName>
    <definedName name="_xlnm.Print_Area" localSheetId="7">'Pay08_03-30-16'!$A$1:$R$68</definedName>
    <definedName name="_xlnm.Print_Area" localSheetId="8">'Pay09_04-13-16'!$A$1:$R$68</definedName>
    <definedName name="_xlnm.Print_Area" localSheetId="9">'Pay10_04-27-16'!$A$1:$R$68</definedName>
    <definedName name="_xlnm.Print_Area" localSheetId="10">'Pay11_05-11-16'!$A$1:$R$68</definedName>
    <definedName name="_xlnm.Print_Area" localSheetId="11">'Pay12_05-25-16'!$A$1:$R$68</definedName>
    <definedName name="_xlnm.Print_Area" localSheetId="12">'Pay13_06-08-16'!$A$1:$R$68</definedName>
    <definedName name="_xlnm.Print_Area" localSheetId="13">'Pay14_06-22-16'!$A$1:$R$68</definedName>
    <definedName name="_xlnm.Print_Area" localSheetId="14">'Pay15_07-06-16'!$A$1:$R$68</definedName>
    <definedName name="_xlnm.Print_Area" localSheetId="15">'Pay16_07-20-16'!$A$1:$R$68</definedName>
    <definedName name="_xlnm.Print_Area" localSheetId="16">'Pay17_08-03-16'!$A$1:$R$68</definedName>
    <definedName name="_xlnm.Print_Area" localSheetId="17">'Pay18_08-17-16'!$A$1:$R$68</definedName>
    <definedName name="_xlnm.Print_Area" localSheetId="18">'Pay19_08-31-16'!$A$1:$R$68</definedName>
    <definedName name="_xlnm.Print_Area" localSheetId="19">'Pay20_09-14-16'!$A$1:$R$68</definedName>
    <definedName name="_xlnm.Print_Area" localSheetId="20">'Pay21_09-28-16'!$A$1:$R$68</definedName>
    <definedName name="_xlnm.Print_Area" localSheetId="21">'Pay22_10-12-16'!$A$1:$R$68</definedName>
    <definedName name="_xlnm.Print_Area" localSheetId="22">'Pay23_10-26-16'!$A$1:$R$68</definedName>
    <definedName name="_xlnm.Print_Area" localSheetId="23">'Pay24_11-09-16'!$A$1:$R$68</definedName>
    <definedName name="_xlnm.Print_Area" localSheetId="24">'Pay25_11-23-16'!$A$1:$R$68</definedName>
    <definedName name="_xlnm.Print_Area" localSheetId="25">'Pay26_12-07-16'!$A$1:$R$68</definedName>
  </definedNames>
  <calcPr calcId="152511"/>
</workbook>
</file>

<file path=xl/calcChain.xml><?xml version="1.0" encoding="utf-8"?>
<calcChain xmlns="http://schemas.openxmlformats.org/spreadsheetml/2006/main">
  <c r="J9" i="57" l="1"/>
  <c r="L11" i="57" s="1"/>
  <c r="Q37" i="57"/>
  <c r="R37" i="57"/>
  <c r="Q36" i="57"/>
  <c r="R36" i="57"/>
  <c r="Q35" i="57"/>
  <c r="R35" i="57" s="1"/>
  <c r="Q34" i="57"/>
  <c r="R34" i="57" s="1"/>
  <c r="Q35" i="82"/>
  <c r="B35" i="58"/>
  <c r="B35" i="59"/>
  <c r="A35" i="58"/>
  <c r="A35" i="59" s="1"/>
  <c r="A35" i="60" s="1"/>
  <c r="A35" i="61"/>
  <c r="A35" i="62"/>
  <c r="A35" i="63" s="1"/>
  <c r="A35" i="64"/>
  <c r="A35" i="65" s="1"/>
  <c r="A35" i="67"/>
  <c r="A35" i="68" s="1"/>
  <c r="A35" i="69" s="1"/>
  <c r="A35" i="70"/>
  <c r="A35" i="71" s="1"/>
  <c r="A35" i="72" s="1"/>
  <c r="A35" i="73" s="1"/>
  <c r="A35" i="74" s="1"/>
  <c r="A35" i="75" s="1"/>
  <c r="A35" i="76" s="1"/>
  <c r="A35" i="77" s="1"/>
  <c r="A35" i="78" s="1"/>
  <c r="A35" i="79" s="1"/>
  <c r="A35" i="80" s="1"/>
  <c r="A35" i="81" s="1"/>
  <c r="A35" i="82" s="1"/>
  <c r="Q34" i="82"/>
  <c r="B34" i="58"/>
  <c r="A34" i="58"/>
  <c r="A34" i="59"/>
  <c r="A34" i="60"/>
  <c r="Q18" i="82"/>
  <c r="B18" i="58"/>
  <c r="B18" i="59"/>
  <c r="B18" i="60" s="1"/>
  <c r="A18" i="58"/>
  <c r="A18" i="59" s="1"/>
  <c r="A18" i="60" s="1"/>
  <c r="A18" i="61"/>
  <c r="A18" i="62" s="1"/>
  <c r="A18" i="63" s="1"/>
  <c r="A18" i="64"/>
  <c r="A18" i="65" s="1"/>
  <c r="A18" i="67"/>
  <c r="A18" i="68" s="1"/>
  <c r="A18" i="69" s="1"/>
  <c r="A18" i="70"/>
  <c r="A18" i="71" s="1"/>
  <c r="A18" i="72" s="1"/>
  <c r="A18" i="73" s="1"/>
  <c r="A18" i="74" s="1"/>
  <c r="A18" i="75"/>
  <c r="A18" i="76" s="1"/>
  <c r="A18" i="77" s="1"/>
  <c r="A18" i="78" s="1"/>
  <c r="A18" i="79" s="1"/>
  <c r="A18" i="80" s="1"/>
  <c r="A18" i="81" s="1"/>
  <c r="A18" i="82" s="1"/>
  <c r="Q17" i="82"/>
  <c r="B17" i="58"/>
  <c r="B17" i="59" s="1"/>
  <c r="A17" i="58"/>
  <c r="A17" i="59"/>
  <c r="A17" i="60" s="1"/>
  <c r="A17" i="61" s="1"/>
  <c r="A17" i="62" s="1"/>
  <c r="A17" i="63" s="1"/>
  <c r="A17" i="64" s="1"/>
  <c r="A17" i="65" s="1"/>
  <c r="A17" i="67"/>
  <c r="A17" i="68"/>
  <c r="A17" i="69"/>
  <c r="A17" i="70" s="1"/>
  <c r="A17" i="71" s="1"/>
  <c r="A17" i="72" s="1"/>
  <c r="A17" i="73" s="1"/>
  <c r="A17" i="74" s="1"/>
  <c r="A17" i="75" s="1"/>
  <c r="A17" i="76" s="1"/>
  <c r="A17" i="77" s="1"/>
  <c r="A17" i="78" s="1"/>
  <c r="A17" i="79"/>
  <c r="A17" i="80" s="1"/>
  <c r="A17" i="81" s="1"/>
  <c r="A17" i="82" s="1"/>
  <c r="Q35" i="81"/>
  <c r="Q34" i="81"/>
  <c r="Q18" i="81"/>
  <c r="Q17" i="81"/>
  <c r="Q35" i="80"/>
  <c r="Q34" i="80"/>
  <c r="Q18" i="80"/>
  <c r="Q17" i="80"/>
  <c r="Q35" i="79"/>
  <c r="Q34" i="79"/>
  <c r="Q18" i="79"/>
  <c r="Q17" i="79"/>
  <c r="Q35" i="78"/>
  <c r="Q34" i="78"/>
  <c r="Q18" i="78"/>
  <c r="Q17" i="78"/>
  <c r="Q35" i="77"/>
  <c r="Q34" i="77"/>
  <c r="Q18" i="77"/>
  <c r="Q17" i="77"/>
  <c r="Q35" i="76"/>
  <c r="Q34" i="76"/>
  <c r="Q18" i="76"/>
  <c r="Q17" i="76"/>
  <c r="Q35" i="75"/>
  <c r="Q34" i="75"/>
  <c r="Q18" i="75"/>
  <c r="Q17" i="75"/>
  <c r="Q35" i="74"/>
  <c r="Q34" i="74"/>
  <c r="R34" i="74" s="1"/>
  <c r="Q18" i="74"/>
  <c r="Q17" i="74"/>
  <c r="Q35" i="73"/>
  <c r="Q34" i="73"/>
  <c r="Q18" i="73"/>
  <c r="Q17" i="73"/>
  <c r="Q35" i="72"/>
  <c r="Q34" i="72"/>
  <c r="Q18" i="72"/>
  <c r="Q17" i="72"/>
  <c r="Q35" i="71"/>
  <c r="Q34" i="71"/>
  <c r="Q18" i="71"/>
  <c r="Q17" i="71"/>
  <c r="Q35" i="70"/>
  <c r="Q34" i="70"/>
  <c r="Q18" i="70"/>
  <c r="Q17" i="70"/>
  <c r="Q35" i="69"/>
  <c r="Q34" i="69"/>
  <c r="Q18" i="69"/>
  <c r="Q17" i="69"/>
  <c r="Q35" i="68"/>
  <c r="Q34" i="68"/>
  <c r="R34" i="68" s="1"/>
  <c r="Q18" i="68"/>
  <c r="Q17" i="68"/>
  <c r="Q35" i="67"/>
  <c r="Q34" i="67"/>
  <c r="Q18" i="67"/>
  <c r="Q17" i="67"/>
  <c r="Q35" i="66"/>
  <c r="Q34" i="66"/>
  <c r="Q18" i="66"/>
  <c r="Q17" i="66"/>
  <c r="Q35" i="65"/>
  <c r="Q34" i="65"/>
  <c r="Q18" i="65"/>
  <c r="Q17" i="65"/>
  <c r="Q35" i="64"/>
  <c r="Q34" i="64"/>
  <c r="Q18" i="64"/>
  <c r="Q17" i="64"/>
  <c r="Q35" i="63"/>
  <c r="Q34" i="63"/>
  <c r="Q18" i="63"/>
  <c r="Q17" i="63"/>
  <c r="Q35" i="62"/>
  <c r="Q34" i="62"/>
  <c r="Q18" i="62"/>
  <c r="Q17" i="62"/>
  <c r="Q35" i="61"/>
  <c r="Q34" i="61"/>
  <c r="Q18" i="61"/>
  <c r="Q17" i="61"/>
  <c r="Q35" i="60"/>
  <c r="Q34" i="60"/>
  <c r="Q18" i="60"/>
  <c r="Q17" i="60"/>
  <c r="Q35" i="59"/>
  <c r="Q34" i="59"/>
  <c r="Q18" i="59"/>
  <c r="Q17" i="59"/>
  <c r="Q35" i="58"/>
  <c r="Q34" i="58"/>
  <c r="R34" i="58" s="1"/>
  <c r="Q18" i="58"/>
  <c r="Q17" i="58"/>
  <c r="R17" i="58"/>
  <c r="Q18" i="57"/>
  <c r="R18" i="57" s="1"/>
  <c r="Q19" i="57"/>
  <c r="R19" i="57"/>
  <c r="Q17" i="57"/>
  <c r="Q16" i="57"/>
  <c r="B42" i="58"/>
  <c r="B42" i="59" s="1"/>
  <c r="R42" i="59" s="1"/>
  <c r="B38" i="58"/>
  <c r="A38" i="58"/>
  <c r="A38" i="59"/>
  <c r="A38" i="60"/>
  <c r="A38" i="61" s="1"/>
  <c r="A38" i="62" s="1"/>
  <c r="A38" i="63" s="1"/>
  <c r="A38" i="64" s="1"/>
  <c r="A38" i="65" s="1"/>
  <c r="A38" i="66" s="1"/>
  <c r="A38" i="67"/>
  <c r="A38" i="68" s="1"/>
  <c r="A38" i="69" s="1"/>
  <c r="A38" i="70" s="1"/>
  <c r="A38" i="71" s="1"/>
  <c r="A38" i="72" s="1"/>
  <c r="A38" i="73" s="1"/>
  <c r="A38" i="74" s="1"/>
  <c r="A38" i="75" s="1"/>
  <c r="A38" i="76" s="1"/>
  <c r="A38" i="77" s="1"/>
  <c r="A38" i="78" s="1"/>
  <c r="A38" i="79" s="1"/>
  <c r="A38" i="80" s="1"/>
  <c r="A38" i="81" s="1"/>
  <c r="A38" i="82" s="1"/>
  <c r="B37" i="58"/>
  <c r="B37" i="59"/>
  <c r="A37" i="58"/>
  <c r="A37" i="59" s="1"/>
  <c r="A37" i="60" s="1"/>
  <c r="A37" i="61" s="1"/>
  <c r="A37" i="63"/>
  <c r="A37" i="64"/>
  <c r="A37" i="65" s="1"/>
  <c r="A37" i="66" s="1"/>
  <c r="A37" i="67" s="1"/>
  <c r="A37" i="68" s="1"/>
  <c r="A37" i="69" s="1"/>
  <c r="A37" i="70" s="1"/>
  <c r="A37" i="71" s="1"/>
  <c r="A37" i="72" s="1"/>
  <c r="A37" i="73" s="1"/>
  <c r="A37" i="74" s="1"/>
  <c r="A37" i="75" s="1"/>
  <c r="A37" i="76" s="1"/>
  <c r="A37" i="77"/>
  <c r="A37" i="78" s="1"/>
  <c r="A37" i="79" s="1"/>
  <c r="A37" i="80" s="1"/>
  <c r="A37" i="81" s="1"/>
  <c r="A37" i="82" s="1"/>
  <c r="B36" i="58"/>
  <c r="A36" i="58"/>
  <c r="A36" i="59"/>
  <c r="A36" i="60"/>
  <c r="A36" i="61" s="1"/>
  <c r="A36" i="63"/>
  <c r="A36" i="64"/>
  <c r="A36" i="65"/>
  <c r="A36" i="66" s="1"/>
  <c r="A36" i="67" s="1"/>
  <c r="A36" i="68" s="1"/>
  <c r="A36" i="69" s="1"/>
  <c r="A36" i="70" s="1"/>
  <c r="A36" i="71" s="1"/>
  <c r="A36" i="72"/>
  <c r="A36" i="73" s="1"/>
  <c r="A36" i="74" s="1"/>
  <c r="A36" i="75" s="1"/>
  <c r="A36" i="76" s="1"/>
  <c r="A36" i="77" s="1"/>
  <c r="A36" i="78" s="1"/>
  <c r="A36" i="79" s="1"/>
  <c r="A36" i="80" s="1"/>
  <c r="A36" i="81" s="1"/>
  <c r="A36" i="82" s="1"/>
  <c r="B21" i="58"/>
  <c r="B21" i="59"/>
  <c r="A21" i="58"/>
  <c r="A21" i="59" s="1"/>
  <c r="A21" i="60"/>
  <c r="A21" i="61" s="1"/>
  <c r="A21" i="62" s="1"/>
  <c r="A21" i="63" s="1"/>
  <c r="A21" i="64" s="1"/>
  <c r="A21" i="65" s="1"/>
  <c r="A21" i="66" s="1"/>
  <c r="A21" i="67" s="1"/>
  <c r="A21" i="68" s="1"/>
  <c r="A21" i="69" s="1"/>
  <c r="A21" i="70"/>
  <c r="A21" i="71" s="1"/>
  <c r="A21" i="72" s="1"/>
  <c r="A21" i="73" s="1"/>
  <c r="A21" i="74" s="1"/>
  <c r="A21" i="75" s="1"/>
  <c r="A21" i="76" s="1"/>
  <c r="A21" i="77" s="1"/>
  <c r="A21" i="78" s="1"/>
  <c r="A21" i="79" s="1"/>
  <c r="A21" i="80" s="1"/>
  <c r="A21" i="81" s="1"/>
  <c r="A21" i="82" s="1"/>
  <c r="B20" i="58"/>
  <c r="A20" i="58"/>
  <c r="A20" i="59"/>
  <c r="A20" i="60"/>
  <c r="A20" i="61" s="1"/>
  <c r="A20" i="62" s="1"/>
  <c r="A20" i="63"/>
  <c r="A20" i="64" s="1"/>
  <c r="A20" i="65" s="1"/>
  <c r="A20" i="66" s="1"/>
  <c r="A20" i="67"/>
  <c r="A20" i="68"/>
  <c r="A20" i="69" s="1"/>
  <c r="A20" i="70" s="1"/>
  <c r="A20" i="71" s="1"/>
  <c r="A20" i="72" s="1"/>
  <c r="A20" i="73" s="1"/>
  <c r="A20" i="74" s="1"/>
  <c r="A20" i="75" s="1"/>
  <c r="A20" i="76" s="1"/>
  <c r="A20" i="77" s="1"/>
  <c r="A20" i="78" s="1"/>
  <c r="A20" i="79" s="1"/>
  <c r="A20" i="80" s="1"/>
  <c r="A20" i="81" s="1"/>
  <c r="A20" i="82" s="1"/>
  <c r="B19" i="58"/>
  <c r="A19" i="58"/>
  <c r="A19" i="59"/>
  <c r="A19" i="60"/>
  <c r="A19" i="61" s="1"/>
  <c r="A19" i="62"/>
  <c r="A19" i="63" s="1"/>
  <c r="A19" i="64"/>
  <c r="A19" i="65" s="1"/>
  <c r="A19" i="66" s="1"/>
  <c r="A19" i="67" s="1"/>
  <c r="A19" i="68" s="1"/>
  <c r="A19" i="69" s="1"/>
  <c r="A19" i="70" s="1"/>
  <c r="A19" i="71" s="1"/>
  <c r="A19" i="72" s="1"/>
  <c r="A19" i="73" s="1"/>
  <c r="A19" i="74" s="1"/>
  <c r="A19" i="75" s="1"/>
  <c r="A19" i="76" s="1"/>
  <c r="A19" i="77" s="1"/>
  <c r="A19" i="78" s="1"/>
  <c r="A19" i="79" s="1"/>
  <c r="A19" i="80" s="1"/>
  <c r="A19" i="81" s="1"/>
  <c r="A19" i="82" s="1"/>
  <c r="B39" i="58"/>
  <c r="A39" i="58"/>
  <c r="A39" i="59" s="1"/>
  <c r="A39" i="60" s="1"/>
  <c r="A39" i="61"/>
  <c r="A39" i="62" s="1"/>
  <c r="A39" i="63" s="1"/>
  <c r="A39" i="64" s="1"/>
  <c r="A39" i="65"/>
  <c r="A39" i="66" s="1"/>
  <c r="A39" i="67" s="1"/>
  <c r="A39" i="68" s="1"/>
  <c r="A39" i="69" s="1"/>
  <c r="A39" i="70" s="1"/>
  <c r="A39" i="71" s="1"/>
  <c r="A39" i="72" s="1"/>
  <c r="A39" i="73" s="1"/>
  <c r="A39" i="74" s="1"/>
  <c r="A39" i="75" s="1"/>
  <c r="A39" i="76" s="1"/>
  <c r="A39" i="77"/>
  <c r="A39" i="78" s="1"/>
  <c r="A39" i="79" s="1"/>
  <c r="A39" i="80" s="1"/>
  <c r="A39" i="81" s="1"/>
  <c r="A39" i="82" s="1"/>
  <c r="B22" i="58"/>
  <c r="A22" i="58"/>
  <c r="A22" i="59"/>
  <c r="A22" i="60"/>
  <c r="A22" i="61" s="1"/>
  <c r="A22" i="62" s="1"/>
  <c r="A22" i="63"/>
  <c r="A22" i="64" s="1"/>
  <c r="A22" i="65" s="1"/>
  <c r="A22" i="66" s="1"/>
  <c r="A22" i="67"/>
  <c r="A22" i="68" s="1"/>
  <c r="A22" i="69" s="1"/>
  <c r="A22" i="70" s="1"/>
  <c r="A22" i="71" s="1"/>
  <c r="A22" i="72" s="1"/>
  <c r="A22" i="73" s="1"/>
  <c r="A22" i="74" s="1"/>
  <c r="A22" i="75" s="1"/>
  <c r="A22" i="76"/>
  <c r="A22" i="77" s="1"/>
  <c r="A22" i="78" s="1"/>
  <c r="A22" i="79" s="1"/>
  <c r="A22" i="80" s="1"/>
  <c r="A22" i="81" s="1"/>
  <c r="A22" i="82" s="1"/>
  <c r="B41" i="58"/>
  <c r="A41" i="58"/>
  <c r="A41" i="59" s="1"/>
  <c r="A41" i="60" s="1"/>
  <c r="A41" i="61" s="1"/>
  <c r="A41" i="62" s="1"/>
  <c r="A41" i="63" s="1"/>
  <c r="A41" i="64" s="1"/>
  <c r="A41" i="65" s="1"/>
  <c r="A41" i="66" s="1"/>
  <c r="A41" i="67" s="1"/>
  <c r="A41" i="68" s="1"/>
  <c r="A41" i="69" s="1"/>
  <c r="A41" i="70" s="1"/>
  <c r="A41" i="71" s="1"/>
  <c r="A41" i="72" s="1"/>
  <c r="A41" i="73" s="1"/>
  <c r="A41" i="74" s="1"/>
  <c r="A41" i="75" s="1"/>
  <c r="A41" i="76" s="1"/>
  <c r="A41" i="77" s="1"/>
  <c r="A41" i="78" s="1"/>
  <c r="A41" i="79" s="1"/>
  <c r="A41" i="80" s="1"/>
  <c r="A41" i="81" s="1"/>
  <c r="A41" i="82" s="1"/>
  <c r="B40" i="58"/>
  <c r="A40" i="58"/>
  <c r="A40" i="59"/>
  <c r="A40" i="60"/>
  <c r="A40" i="61" s="1"/>
  <c r="A40" i="62" s="1"/>
  <c r="A40" i="63"/>
  <c r="A40" i="64" s="1"/>
  <c r="A40" i="65" s="1"/>
  <c r="A40" i="66" s="1"/>
  <c r="A40" i="67" s="1"/>
  <c r="A40" i="68" s="1"/>
  <c r="A40" i="69" s="1"/>
  <c r="A40" i="70" s="1"/>
  <c r="A40" i="71" s="1"/>
  <c r="A40" i="72" s="1"/>
  <c r="A40" i="73" s="1"/>
  <c r="A40" i="74" s="1"/>
  <c r="A40" i="75" s="1"/>
  <c r="A40" i="76" s="1"/>
  <c r="A40" i="77" s="1"/>
  <c r="A40" i="78" s="1"/>
  <c r="A40" i="79" s="1"/>
  <c r="A40" i="80" s="1"/>
  <c r="A40" i="81" s="1"/>
  <c r="A40" i="82" s="1"/>
  <c r="A33" i="58"/>
  <c r="A33" i="59"/>
  <c r="A33" i="60" s="1"/>
  <c r="B23" i="58"/>
  <c r="B23" i="59"/>
  <c r="B23" i="60"/>
  <c r="B23" i="61" s="1"/>
  <c r="A23" i="58"/>
  <c r="A23" i="59"/>
  <c r="A23" i="60"/>
  <c r="A23" i="61" s="1"/>
  <c r="A23" i="62" s="1"/>
  <c r="A23" i="63" s="1"/>
  <c r="A23" i="64" s="1"/>
  <c r="A23" i="65" s="1"/>
  <c r="A23" i="66" s="1"/>
  <c r="A23" i="67" s="1"/>
  <c r="A23" i="68"/>
  <c r="A23" i="69" s="1"/>
  <c r="A23" i="70" s="1"/>
  <c r="A23" i="71" s="1"/>
  <c r="A23" i="72" s="1"/>
  <c r="A23" i="73" s="1"/>
  <c r="A23" i="74" s="1"/>
  <c r="A23" i="75" s="1"/>
  <c r="A23" i="76"/>
  <c r="A23" i="77" s="1"/>
  <c r="A23" i="78" s="1"/>
  <c r="A23" i="79" s="1"/>
  <c r="A23" i="80" s="1"/>
  <c r="A23" i="81" s="1"/>
  <c r="A23" i="82" s="1"/>
  <c r="B44" i="58"/>
  <c r="B44" i="59"/>
  <c r="B43" i="58"/>
  <c r="B43" i="59" s="1"/>
  <c r="B43" i="60" s="1"/>
  <c r="B43" i="61" s="1"/>
  <c r="B43" i="62" s="1"/>
  <c r="B43" i="63" s="1"/>
  <c r="B43" i="64" s="1"/>
  <c r="B43" i="65" s="1"/>
  <c r="A43" i="58"/>
  <c r="A43" i="59"/>
  <c r="A43" i="60" s="1"/>
  <c r="A43" i="61" s="1"/>
  <c r="A43" i="62" s="1"/>
  <c r="A43" i="63" s="1"/>
  <c r="A43" i="64"/>
  <c r="A43" i="65" s="1"/>
  <c r="A43" i="66" s="1"/>
  <c r="A43" i="67" s="1"/>
  <c r="A43" i="68"/>
  <c r="A43" i="69" s="1"/>
  <c r="A43" i="70" s="1"/>
  <c r="A43" i="71" s="1"/>
  <c r="A43" i="72" s="1"/>
  <c r="A43" i="73" s="1"/>
  <c r="A43" i="74" s="1"/>
  <c r="A43" i="75" s="1"/>
  <c r="A43" i="76" s="1"/>
  <c r="A43" i="77" s="1"/>
  <c r="A43" i="78" s="1"/>
  <c r="A43" i="79" s="1"/>
  <c r="A43" i="80" s="1"/>
  <c r="A43" i="81" s="1"/>
  <c r="A43" i="82" s="1"/>
  <c r="A42" i="58"/>
  <c r="A42" i="59"/>
  <c r="A42" i="60" s="1"/>
  <c r="A42" i="61" s="1"/>
  <c r="A42" i="62" s="1"/>
  <c r="A42" i="63"/>
  <c r="A42" i="64" s="1"/>
  <c r="A42" i="65" s="1"/>
  <c r="A42" i="66" s="1"/>
  <c r="A42" i="67"/>
  <c r="A42" i="68" s="1"/>
  <c r="A42" i="69" s="1"/>
  <c r="A42" i="70" s="1"/>
  <c r="A42" i="71" s="1"/>
  <c r="A42" i="72" s="1"/>
  <c r="A42" i="73"/>
  <c r="A42" i="74" s="1"/>
  <c r="A42" i="75" s="1"/>
  <c r="A42" i="76" s="1"/>
  <c r="A42" i="77" s="1"/>
  <c r="A42" i="78" s="1"/>
  <c r="A42" i="79" s="1"/>
  <c r="A42" i="80" s="1"/>
  <c r="A42" i="81" s="1"/>
  <c r="A42" i="82" s="1"/>
  <c r="Q37" i="82"/>
  <c r="Q36" i="82"/>
  <c r="Q20" i="82"/>
  <c r="Q19" i="82"/>
  <c r="Q37" i="81"/>
  <c r="Q36" i="81"/>
  <c r="Q20" i="81"/>
  <c r="Q19" i="81"/>
  <c r="Q37" i="80"/>
  <c r="Q36" i="80"/>
  <c r="Q20" i="80"/>
  <c r="Q19" i="80"/>
  <c r="Q37" i="79"/>
  <c r="Q36" i="79"/>
  <c r="Q20" i="79"/>
  <c r="Q19" i="79"/>
  <c r="Q37" i="78"/>
  <c r="Q36" i="78"/>
  <c r="Q20" i="78"/>
  <c r="Q19" i="78"/>
  <c r="Q37" i="77"/>
  <c r="Q36" i="77"/>
  <c r="Q20" i="77"/>
  <c r="Q19" i="77"/>
  <c r="Q28" i="77" s="1"/>
  <c r="Q37" i="76"/>
  <c r="Q36" i="76"/>
  <c r="Q20" i="76"/>
  <c r="Q19" i="76"/>
  <c r="Q37" i="75"/>
  <c r="Q36" i="75"/>
  <c r="Q20" i="75"/>
  <c r="Q19" i="75"/>
  <c r="Q28" i="75" s="1"/>
  <c r="Q37" i="74"/>
  <c r="Q36" i="74"/>
  <c r="Q20" i="74"/>
  <c r="Q19" i="74"/>
  <c r="Q37" i="73"/>
  <c r="Q36" i="73"/>
  <c r="Q20" i="73"/>
  <c r="Q19" i="73"/>
  <c r="Q37" i="72"/>
  <c r="Q36" i="72"/>
  <c r="Q20" i="72"/>
  <c r="Q19" i="72"/>
  <c r="Q37" i="71"/>
  <c r="Q36" i="71"/>
  <c r="Q20" i="71"/>
  <c r="Q19" i="71"/>
  <c r="Q28" i="71" s="1"/>
  <c r="Q37" i="70"/>
  <c r="Q36" i="70"/>
  <c r="Q20" i="70"/>
  <c r="Q19" i="70"/>
  <c r="Q37" i="69"/>
  <c r="Q36" i="69"/>
  <c r="Q20" i="69"/>
  <c r="Q19" i="69"/>
  <c r="Q37" i="68"/>
  <c r="Q36" i="68"/>
  <c r="Q20" i="68"/>
  <c r="Q19" i="68"/>
  <c r="Q37" i="67"/>
  <c r="Q36" i="67"/>
  <c r="Q20" i="67"/>
  <c r="Q19" i="67"/>
  <c r="Q28" i="67" s="1"/>
  <c r="Q37" i="66"/>
  <c r="Q36" i="66"/>
  <c r="Q20" i="66"/>
  <c r="Q19" i="66"/>
  <c r="Q37" i="65"/>
  <c r="Q36" i="65"/>
  <c r="Q20" i="65"/>
  <c r="Q19" i="65"/>
  <c r="Q37" i="64"/>
  <c r="Q36" i="64"/>
  <c r="Q20" i="64"/>
  <c r="Q19" i="64"/>
  <c r="Q37" i="63"/>
  <c r="Q36" i="63"/>
  <c r="Q20" i="63"/>
  <c r="Q19" i="63"/>
  <c r="Q37" i="62"/>
  <c r="Q36" i="62"/>
  <c r="Q20" i="62"/>
  <c r="Q19" i="62"/>
  <c r="Q37" i="61"/>
  <c r="Q36" i="61"/>
  <c r="Q20" i="61"/>
  <c r="Q19" i="61"/>
  <c r="Q37" i="60"/>
  <c r="R37" i="60" s="1"/>
  <c r="Q36" i="60"/>
  <c r="Q20" i="60"/>
  <c r="Q19" i="60"/>
  <c r="Q37" i="59"/>
  <c r="Q36" i="59"/>
  <c r="Q20" i="59"/>
  <c r="Q19" i="59"/>
  <c r="Q37" i="58"/>
  <c r="R37" i="58" s="1"/>
  <c r="Q36" i="58"/>
  <c r="R36" i="58"/>
  <c r="Q20" i="58"/>
  <c r="R20" i="58" s="1"/>
  <c r="Q19" i="58"/>
  <c r="Q20" i="57"/>
  <c r="R20" i="57" s="1"/>
  <c r="G9" i="58"/>
  <c r="G9" i="59" s="1"/>
  <c r="A44" i="58"/>
  <c r="A44" i="59" s="1"/>
  <c r="A44" i="60" s="1"/>
  <c r="A44" i="61"/>
  <c r="A44" i="62" s="1"/>
  <c r="A44" i="63" s="1"/>
  <c r="A44" i="64" s="1"/>
  <c r="A44" i="65" s="1"/>
  <c r="A44" i="66" s="1"/>
  <c r="A44" i="67" s="1"/>
  <c r="A44" i="68" s="1"/>
  <c r="A44" i="69" s="1"/>
  <c r="A44" i="70" s="1"/>
  <c r="A44" i="71" s="1"/>
  <c r="A44" i="72" s="1"/>
  <c r="A44" i="73" s="1"/>
  <c r="A44" i="74" s="1"/>
  <c r="A44" i="75" s="1"/>
  <c r="A44" i="76" s="1"/>
  <c r="A44" i="77" s="1"/>
  <c r="A44" i="78" s="1"/>
  <c r="A44" i="79" s="1"/>
  <c r="A44" i="80" s="1"/>
  <c r="A44" i="81" s="1"/>
  <c r="A44" i="82"/>
  <c r="B27" i="58"/>
  <c r="B27" i="59"/>
  <c r="B27" i="60"/>
  <c r="B27" i="61"/>
  <c r="A27" i="58"/>
  <c r="A27" i="59" s="1"/>
  <c r="A27" i="60"/>
  <c r="A27" i="61" s="1"/>
  <c r="A27" i="62" s="1"/>
  <c r="A27" i="63"/>
  <c r="A27" i="64" s="1"/>
  <c r="A27" i="65" s="1"/>
  <c r="A27" i="66" s="1"/>
  <c r="A27" i="67" s="1"/>
  <c r="A27" i="68"/>
  <c r="A27" i="69" s="1"/>
  <c r="A27" i="70" s="1"/>
  <c r="A27" i="71" s="1"/>
  <c r="A27" i="72"/>
  <c r="A27" i="73" s="1"/>
  <c r="A27" i="74" s="1"/>
  <c r="A27" i="75" s="1"/>
  <c r="A27" i="76"/>
  <c r="A27" i="77" s="1"/>
  <c r="A27" i="78" s="1"/>
  <c r="A27" i="79" s="1"/>
  <c r="A27" i="80" s="1"/>
  <c r="A27" i="81" s="1"/>
  <c r="A27" i="82" s="1"/>
  <c r="B26" i="58"/>
  <c r="B26" i="59"/>
  <c r="A26" i="58"/>
  <c r="A26" i="59" s="1"/>
  <c r="A26" i="60" s="1"/>
  <c r="A26" i="61" s="1"/>
  <c r="A26" i="62" s="1"/>
  <c r="A26" i="63" s="1"/>
  <c r="A26" i="64" s="1"/>
  <c r="A26" i="65" s="1"/>
  <c r="A26" i="66" s="1"/>
  <c r="A26" i="67" s="1"/>
  <c r="A26" i="68" s="1"/>
  <c r="A26" i="69" s="1"/>
  <c r="A26" i="70" s="1"/>
  <c r="A26" i="71" s="1"/>
  <c r="A26" i="72" s="1"/>
  <c r="A26" i="73" s="1"/>
  <c r="A26" i="74" s="1"/>
  <c r="A26" i="75" s="1"/>
  <c r="A26" i="76" s="1"/>
  <c r="A26" i="77" s="1"/>
  <c r="A26" i="78" s="1"/>
  <c r="A26" i="79" s="1"/>
  <c r="A26" i="80" s="1"/>
  <c r="A26" i="81" s="1"/>
  <c r="A26" i="82" s="1"/>
  <c r="B25" i="58"/>
  <c r="B25" i="59"/>
  <c r="A25" i="58"/>
  <c r="A25" i="59" s="1"/>
  <c r="A25" i="60" s="1"/>
  <c r="A25" i="61" s="1"/>
  <c r="A25" i="62"/>
  <c r="A25" i="63" s="1"/>
  <c r="A25" i="64" s="1"/>
  <c r="A25" i="65" s="1"/>
  <c r="A25" i="66" s="1"/>
  <c r="A25" i="67"/>
  <c r="A25" i="68" s="1"/>
  <c r="A25" i="69" s="1"/>
  <c r="A25" i="70" s="1"/>
  <c r="A25" i="71"/>
  <c r="A25" i="72" s="1"/>
  <c r="A25" i="73" s="1"/>
  <c r="A25" i="74" s="1"/>
  <c r="A25" i="75" s="1"/>
  <c r="A25" i="76" s="1"/>
  <c r="A25" i="77" s="1"/>
  <c r="A25" i="78" s="1"/>
  <c r="A25" i="79" s="1"/>
  <c r="A25" i="80" s="1"/>
  <c r="A25" i="81" s="1"/>
  <c r="A25" i="82" s="1"/>
  <c r="B24" i="58"/>
  <c r="B24" i="59" s="1"/>
  <c r="A24" i="58"/>
  <c r="A24" i="59"/>
  <c r="A24" i="60"/>
  <c r="A24" i="61" s="1"/>
  <c r="A24" i="62" s="1"/>
  <c r="A24" i="63"/>
  <c r="A24" i="64" s="1"/>
  <c r="A24" i="65" s="1"/>
  <c r="A24" i="66" s="1"/>
  <c r="A24" i="67" s="1"/>
  <c r="A24" i="68" s="1"/>
  <c r="A24" i="69" s="1"/>
  <c r="A24" i="70" s="1"/>
  <c r="A24" i="71" s="1"/>
  <c r="A24" i="72" s="1"/>
  <c r="A24" i="73" s="1"/>
  <c r="A24" i="74" s="1"/>
  <c r="A24" i="75" s="1"/>
  <c r="A24" i="76" s="1"/>
  <c r="A24" i="77" s="1"/>
  <c r="A24" i="78" s="1"/>
  <c r="A24" i="79" s="1"/>
  <c r="A24" i="80" s="1"/>
  <c r="A24" i="81" s="1"/>
  <c r="A24" i="82" s="1"/>
  <c r="B16" i="58"/>
  <c r="B16" i="59" s="1"/>
  <c r="A16" i="59"/>
  <c r="A16" i="60"/>
  <c r="A16" i="64"/>
  <c r="A16" i="65" s="1"/>
  <c r="A16" i="68"/>
  <c r="A16" i="69" s="1"/>
  <c r="A16" i="70"/>
  <c r="A16" i="71" s="1"/>
  <c r="A16" i="72" s="1"/>
  <c r="A16" i="73" s="1"/>
  <c r="A16" i="74" s="1"/>
  <c r="A16" i="75" s="1"/>
  <c r="A16" i="76" s="1"/>
  <c r="A16" i="77" s="1"/>
  <c r="A16" i="78" s="1"/>
  <c r="A16" i="79" s="1"/>
  <c r="A16" i="80" s="1"/>
  <c r="A16" i="81" s="1"/>
  <c r="N9" i="58"/>
  <c r="N9" i="59" s="1"/>
  <c r="N9" i="60" s="1"/>
  <c r="N9" i="61"/>
  <c r="N9" i="62" s="1"/>
  <c r="N9" i="63" s="1"/>
  <c r="N9" i="64" s="1"/>
  <c r="N9" i="65"/>
  <c r="N9" i="66" s="1"/>
  <c r="N9" i="67" s="1"/>
  <c r="N9" i="68" s="1"/>
  <c r="N9" i="69" s="1"/>
  <c r="N9" i="70"/>
  <c r="N9" i="71" s="1"/>
  <c r="N9" i="72" s="1"/>
  <c r="N9" i="73" s="1"/>
  <c r="N9" i="74" s="1"/>
  <c r="N9" i="75" s="1"/>
  <c r="N9" i="76" s="1"/>
  <c r="N9" i="77" s="1"/>
  <c r="N9" i="78" s="1"/>
  <c r="N9" i="79" s="1"/>
  <c r="N9" i="80" s="1"/>
  <c r="N9" i="81" s="1"/>
  <c r="N9" i="82" s="1"/>
  <c r="O7" i="58"/>
  <c r="O7" i="60"/>
  <c r="O7" i="62"/>
  <c r="O7" i="64"/>
  <c r="O7" i="65"/>
  <c r="O7" i="66"/>
  <c r="O7" i="68"/>
  <c r="O7" i="69" s="1"/>
  <c r="O7" i="70" s="1"/>
  <c r="O7" i="71" s="1"/>
  <c r="O7" i="72" s="1"/>
  <c r="O7" i="73" s="1"/>
  <c r="O7" i="74" s="1"/>
  <c r="O7" i="75"/>
  <c r="O7" i="76" s="1"/>
  <c r="O7" i="77" s="1"/>
  <c r="O7" i="78" s="1"/>
  <c r="O7" i="79" s="1"/>
  <c r="O7" i="80" s="1"/>
  <c r="O7" i="81" s="1"/>
  <c r="O7" i="82"/>
  <c r="K7" i="58"/>
  <c r="K7" i="59" s="1"/>
  <c r="K7" i="60" s="1"/>
  <c r="K7" i="62"/>
  <c r="K7" i="64"/>
  <c r="K7" i="65"/>
  <c r="K7" i="66" s="1"/>
  <c r="K7" i="68"/>
  <c r="K7" i="69"/>
  <c r="K7" i="70"/>
  <c r="K7" i="71" s="1"/>
  <c r="K7" i="72" s="1"/>
  <c r="K7" i="73"/>
  <c r="K7" i="74" s="1"/>
  <c r="K7" i="75" s="1"/>
  <c r="K7" i="76"/>
  <c r="K7" i="77" s="1"/>
  <c r="K7" i="78" s="1"/>
  <c r="K7" i="79" s="1"/>
  <c r="K7" i="81"/>
  <c r="K7" i="82"/>
  <c r="F7" i="58"/>
  <c r="F7" i="59" s="1"/>
  <c r="F7" i="60" s="1"/>
  <c r="F7" i="62"/>
  <c r="F7" i="64"/>
  <c r="F7" i="65" s="1"/>
  <c r="F7" i="66" s="1"/>
  <c r="F7" i="68"/>
  <c r="F7" i="69"/>
  <c r="F7" i="70" s="1"/>
  <c r="F7" i="71"/>
  <c r="F7" i="72" s="1"/>
  <c r="F7" i="73"/>
  <c r="F7" i="74" s="1"/>
  <c r="F7" i="75" s="1"/>
  <c r="F7" i="76" s="1"/>
  <c r="F7" i="77" s="1"/>
  <c r="F7" i="78" s="1"/>
  <c r="F7" i="79" s="1"/>
  <c r="F7" i="81"/>
  <c r="F7" i="82" s="1"/>
  <c r="B11" i="58"/>
  <c r="B11" i="59" s="1"/>
  <c r="B11" i="60" s="1"/>
  <c r="B11" i="62"/>
  <c r="B11" i="64"/>
  <c r="B11" i="65"/>
  <c r="B11" i="66"/>
  <c r="B11" i="68"/>
  <c r="B11" i="69" s="1"/>
  <c r="B11" i="70" s="1"/>
  <c r="B11" i="71" s="1"/>
  <c r="B11" i="72" s="1"/>
  <c r="B11" i="73" s="1"/>
  <c r="B11" i="74" s="1"/>
  <c r="B11" i="75" s="1"/>
  <c r="B11" i="76" s="1"/>
  <c r="B11" i="77" s="1"/>
  <c r="B11" i="78" s="1"/>
  <c r="B11" i="79" s="1"/>
  <c r="B11" i="80" s="1"/>
  <c r="B11" i="81" s="1"/>
  <c r="B9" i="58"/>
  <c r="B9" i="59"/>
  <c r="B9" i="60" s="1"/>
  <c r="B9" i="62"/>
  <c r="B9" i="64"/>
  <c r="B9" i="65"/>
  <c r="B9" i="66" s="1"/>
  <c r="B9" i="68"/>
  <c r="B9" i="69"/>
  <c r="B9" i="70"/>
  <c r="B9" i="71" s="1"/>
  <c r="B9" i="72" s="1"/>
  <c r="B9" i="73" s="1"/>
  <c r="B9" i="74" s="1"/>
  <c r="B9" i="75" s="1"/>
  <c r="B9" i="76" s="1"/>
  <c r="B9" i="77" s="1"/>
  <c r="B9" i="78" s="1"/>
  <c r="B9" i="79" s="1"/>
  <c r="B9" i="80" s="1"/>
  <c r="B9" i="81" s="1"/>
  <c r="B7" i="58"/>
  <c r="B7" i="59" s="1"/>
  <c r="B7" i="60" s="1"/>
  <c r="B7" i="62"/>
  <c r="B7" i="64"/>
  <c r="B7" i="65" s="1"/>
  <c r="B7" i="66"/>
  <c r="B7" i="68"/>
  <c r="B7" i="70"/>
  <c r="B7" i="71"/>
  <c r="B7" i="72" s="1"/>
  <c r="B7" i="73" s="1"/>
  <c r="B7" i="74" s="1"/>
  <c r="B7" i="75" s="1"/>
  <c r="B7" i="76"/>
  <c r="B7" i="77" s="1"/>
  <c r="B7" i="78" s="1"/>
  <c r="B7" i="79" s="1"/>
  <c r="B7" i="81"/>
  <c r="Q16" i="82"/>
  <c r="Q21" i="82"/>
  <c r="Q22" i="82"/>
  <c r="Q23" i="82"/>
  <c r="Q24" i="82"/>
  <c r="Q25" i="82"/>
  <c r="Q26" i="82"/>
  <c r="Q27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O28" i="82"/>
  <c r="P28" i="82"/>
  <c r="Q33" i="82"/>
  <c r="Q38" i="82"/>
  <c r="Q39" i="82"/>
  <c r="Q40" i="82"/>
  <c r="Q41" i="82"/>
  <c r="Q42" i="82"/>
  <c r="Q43" i="82"/>
  <c r="Q44" i="82"/>
  <c r="C45" i="82"/>
  <c r="D45" i="82"/>
  <c r="E45" i="82"/>
  <c r="F45" i="82"/>
  <c r="G45" i="82"/>
  <c r="H45" i="82"/>
  <c r="I45" i="82"/>
  <c r="J45" i="82"/>
  <c r="K45" i="82"/>
  <c r="L45" i="82"/>
  <c r="M45" i="82"/>
  <c r="N45" i="82"/>
  <c r="O45" i="82"/>
  <c r="P45" i="82"/>
  <c r="Q16" i="81"/>
  <c r="Q21" i="81"/>
  <c r="Q22" i="81"/>
  <c r="Q23" i="81"/>
  <c r="Q24" i="81"/>
  <c r="Q25" i="81"/>
  <c r="Q26" i="81"/>
  <c r="Q27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O28" i="81"/>
  <c r="P28" i="81"/>
  <c r="Q33" i="81"/>
  <c r="Q38" i="81"/>
  <c r="Q39" i="81"/>
  <c r="Q40" i="81"/>
  <c r="Q41" i="81"/>
  <c r="Q42" i="81"/>
  <c r="Q43" i="81"/>
  <c r="Q44" i="81"/>
  <c r="C45" i="81"/>
  <c r="D45" i="81"/>
  <c r="E45" i="81"/>
  <c r="F45" i="81"/>
  <c r="G45" i="81"/>
  <c r="H45" i="81"/>
  <c r="I45" i="81"/>
  <c r="J45" i="81"/>
  <c r="K45" i="81"/>
  <c r="L45" i="81"/>
  <c r="M45" i="81"/>
  <c r="N45" i="81"/>
  <c r="O45" i="81"/>
  <c r="P45" i="81"/>
  <c r="Q16" i="80"/>
  <c r="Q21" i="80"/>
  <c r="Q22" i="80"/>
  <c r="Q23" i="80"/>
  <c r="Q24" i="80"/>
  <c r="Q25" i="80"/>
  <c r="Q26" i="80"/>
  <c r="Q27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33" i="80"/>
  <c r="Q38" i="80"/>
  <c r="Q39" i="80"/>
  <c r="Q40" i="80"/>
  <c r="Q41" i="80"/>
  <c r="Q42" i="80"/>
  <c r="Q43" i="80"/>
  <c r="Q44" i="80"/>
  <c r="C45" i="80"/>
  <c r="D45" i="80"/>
  <c r="E45" i="80"/>
  <c r="F45" i="80"/>
  <c r="G45" i="80"/>
  <c r="H45" i="80"/>
  <c r="I45" i="80"/>
  <c r="J45" i="80"/>
  <c r="K45" i="80"/>
  <c r="L45" i="80"/>
  <c r="M45" i="80"/>
  <c r="N45" i="80"/>
  <c r="O45" i="80"/>
  <c r="P45" i="80"/>
  <c r="Q16" i="79"/>
  <c r="Q21" i="79"/>
  <c r="Q22" i="79"/>
  <c r="Q23" i="79"/>
  <c r="Q24" i="79"/>
  <c r="Q25" i="79"/>
  <c r="Q26" i="79"/>
  <c r="Q27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O28" i="79"/>
  <c r="P28" i="79"/>
  <c r="Q33" i="79"/>
  <c r="Q38" i="79"/>
  <c r="Q39" i="79"/>
  <c r="Q40" i="79"/>
  <c r="Q41" i="79"/>
  <c r="Q42" i="79"/>
  <c r="Q43" i="79"/>
  <c r="Q44" i="79"/>
  <c r="C45" i="79"/>
  <c r="D45" i="79"/>
  <c r="E45" i="79"/>
  <c r="F45" i="79"/>
  <c r="G45" i="79"/>
  <c r="H45" i="79"/>
  <c r="I45" i="79"/>
  <c r="J45" i="79"/>
  <c r="K45" i="79"/>
  <c r="L45" i="79"/>
  <c r="M45" i="79"/>
  <c r="N45" i="79"/>
  <c r="O45" i="79"/>
  <c r="P45" i="79"/>
  <c r="Q16" i="78"/>
  <c r="Q21" i="78"/>
  <c r="Q22" i="78"/>
  <c r="Q23" i="78"/>
  <c r="Q24" i="78"/>
  <c r="Q25" i="78"/>
  <c r="Q26" i="78"/>
  <c r="Q27" i="78"/>
  <c r="C28" i="78"/>
  <c r="D28" i="78"/>
  <c r="E28" i="78"/>
  <c r="F28" i="78"/>
  <c r="G28" i="78"/>
  <c r="H28" i="78"/>
  <c r="I28" i="78"/>
  <c r="J28" i="78"/>
  <c r="K28" i="78"/>
  <c r="L28" i="78"/>
  <c r="M28" i="78"/>
  <c r="N28" i="78"/>
  <c r="O28" i="78"/>
  <c r="P28" i="78"/>
  <c r="Q33" i="78"/>
  <c r="Q38" i="78"/>
  <c r="Q39" i="78"/>
  <c r="Q40" i="78"/>
  <c r="Q41" i="78"/>
  <c r="Q42" i="78"/>
  <c r="Q43" i="78"/>
  <c r="Q44" i="78"/>
  <c r="C45" i="78"/>
  <c r="D45" i="78"/>
  <c r="E45" i="78"/>
  <c r="F45" i="78"/>
  <c r="G45" i="78"/>
  <c r="H45" i="78"/>
  <c r="I45" i="78"/>
  <c r="J45" i="78"/>
  <c r="K45" i="78"/>
  <c r="L45" i="78"/>
  <c r="M45" i="78"/>
  <c r="N45" i="78"/>
  <c r="O45" i="78"/>
  <c r="P45" i="78"/>
  <c r="Q16" i="77"/>
  <c r="Q21" i="77"/>
  <c r="Q22" i="77"/>
  <c r="Q23" i="77"/>
  <c r="Q24" i="77"/>
  <c r="Q25" i="77"/>
  <c r="Q26" i="77"/>
  <c r="Q27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P28" i="77"/>
  <c r="Q33" i="77"/>
  <c r="Q38" i="77"/>
  <c r="Q39" i="77"/>
  <c r="Q40" i="77"/>
  <c r="Q41" i="77"/>
  <c r="Q42" i="77"/>
  <c r="Q43" i="77"/>
  <c r="Q44" i="77"/>
  <c r="C45" i="77"/>
  <c r="D45" i="77"/>
  <c r="E45" i="77"/>
  <c r="F45" i="77"/>
  <c r="G45" i="77"/>
  <c r="H45" i="77"/>
  <c r="I45" i="77"/>
  <c r="J45" i="77"/>
  <c r="K45" i="77"/>
  <c r="L45" i="77"/>
  <c r="M45" i="77"/>
  <c r="N45" i="77"/>
  <c r="O45" i="77"/>
  <c r="P45" i="77"/>
  <c r="Q16" i="76"/>
  <c r="Q21" i="76"/>
  <c r="Q22" i="76"/>
  <c r="Q23" i="76"/>
  <c r="Q24" i="76"/>
  <c r="Q25" i="76"/>
  <c r="Q26" i="76"/>
  <c r="Q27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O28" i="76"/>
  <c r="P28" i="76"/>
  <c r="Q33" i="76"/>
  <c r="Q38" i="76"/>
  <c r="Q39" i="76"/>
  <c r="Q40" i="76"/>
  <c r="Q41" i="76"/>
  <c r="Q42" i="76"/>
  <c r="Q43" i="76"/>
  <c r="Q44" i="76"/>
  <c r="C45" i="76"/>
  <c r="D45" i="76"/>
  <c r="E45" i="76"/>
  <c r="F45" i="76"/>
  <c r="G45" i="76"/>
  <c r="H45" i="76"/>
  <c r="I45" i="76"/>
  <c r="J45" i="76"/>
  <c r="K45" i="76"/>
  <c r="L45" i="76"/>
  <c r="M45" i="76"/>
  <c r="N45" i="76"/>
  <c r="O45" i="76"/>
  <c r="P45" i="76"/>
  <c r="Q16" i="75"/>
  <c r="Q21" i="75"/>
  <c r="Q22" i="75"/>
  <c r="Q23" i="75"/>
  <c r="Q24" i="75"/>
  <c r="Q25" i="75"/>
  <c r="Q26" i="75"/>
  <c r="Q27" i="75"/>
  <c r="C28" i="75"/>
  <c r="D28" i="75"/>
  <c r="E28" i="75"/>
  <c r="F28" i="75"/>
  <c r="G28" i="75"/>
  <c r="H28" i="75"/>
  <c r="I28" i="75"/>
  <c r="J28" i="75"/>
  <c r="K28" i="75"/>
  <c r="L28" i="75"/>
  <c r="M28" i="75"/>
  <c r="N28" i="75"/>
  <c r="O28" i="75"/>
  <c r="P28" i="75"/>
  <c r="Q33" i="75"/>
  <c r="Q38" i="75"/>
  <c r="Q39" i="75"/>
  <c r="Q40" i="75"/>
  <c r="Q41" i="75"/>
  <c r="Q42" i="75"/>
  <c r="Q43" i="75"/>
  <c r="Q44" i="75"/>
  <c r="C45" i="75"/>
  <c r="D45" i="75"/>
  <c r="E45" i="75"/>
  <c r="F45" i="75"/>
  <c r="G45" i="75"/>
  <c r="H45" i="75"/>
  <c r="I45" i="75"/>
  <c r="J45" i="75"/>
  <c r="K45" i="75"/>
  <c r="L45" i="75"/>
  <c r="M45" i="75"/>
  <c r="N45" i="75"/>
  <c r="O45" i="75"/>
  <c r="P45" i="75"/>
  <c r="Q16" i="74"/>
  <c r="Q21" i="74"/>
  <c r="Q22" i="74"/>
  <c r="Q23" i="74"/>
  <c r="Q28" i="74" s="1"/>
  <c r="Q24" i="74"/>
  <c r="Q25" i="74"/>
  <c r="Q26" i="74"/>
  <c r="Q27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O28" i="74"/>
  <c r="P28" i="74"/>
  <c r="Q33" i="74"/>
  <c r="Q45" i="74" s="1"/>
  <c r="Q38" i="74"/>
  <c r="Q39" i="74"/>
  <c r="Q40" i="74"/>
  <c r="Q41" i="74"/>
  <c r="Q42" i="74"/>
  <c r="Q43" i="74"/>
  <c r="Q44" i="74"/>
  <c r="C45" i="74"/>
  <c r="D45" i="74"/>
  <c r="E45" i="74"/>
  <c r="F45" i="74"/>
  <c r="G45" i="74"/>
  <c r="H45" i="74"/>
  <c r="I45" i="74"/>
  <c r="J45" i="74"/>
  <c r="K45" i="74"/>
  <c r="L45" i="74"/>
  <c r="M45" i="74"/>
  <c r="N45" i="74"/>
  <c r="O45" i="74"/>
  <c r="P45" i="74"/>
  <c r="Q16" i="73"/>
  <c r="Q21" i="73"/>
  <c r="Q22" i="73"/>
  <c r="Q23" i="73"/>
  <c r="Q24" i="73"/>
  <c r="Q25" i="73"/>
  <c r="Q26" i="73"/>
  <c r="Q27" i="73"/>
  <c r="C28" i="73"/>
  <c r="D28" i="73"/>
  <c r="E28" i="73"/>
  <c r="F28" i="73"/>
  <c r="G28" i="73"/>
  <c r="H28" i="73"/>
  <c r="I28" i="73"/>
  <c r="J28" i="73"/>
  <c r="K28" i="73"/>
  <c r="L28" i="73"/>
  <c r="M28" i="73"/>
  <c r="N28" i="73"/>
  <c r="O28" i="73"/>
  <c r="P28" i="73"/>
  <c r="Q33" i="73"/>
  <c r="Q38" i="73"/>
  <c r="Q39" i="73"/>
  <c r="Q40" i="73"/>
  <c r="Q41" i="73"/>
  <c r="Q42" i="73"/>
  <c r="Q43" i="73"/>
  <c r="Q44" i="73"/>
  <c r="C45" i="73"/>
  <c r="D45" i="73"/>
  <c r="E45" i="73"/>
  <c r="F45" i="73"/>
  <c r="G45" i="73"/>
  <c r="H45" i="73"/>
  <c r="I45" i="73"/>
  <c r="J45" i="73"/>
  <c r="K45" i="73"/>
  <c r="L45" i="73"/>
  <c r="M45" i="73"/>
  <c r="N45" i="73"/>
  <c r="O45" i="73"/>
  <c r="P45" i="73"/>
  <c r="Q16" i="72"/>
  <c r="Q21" i="72"/>
  <c r="Q22" i="72"/>
  <c r="Q23" i="72"/>
  <c r="Q24" i="72"/>
  <c r="Q25" i="72"/>
  <c r="Q26" i="72"/>
  <c r="Q27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O28" i="72"/>
  <c r="P28" i="72"/>
  <c r="Q33" i="72"/>
  <c r="Q38" i="72"/>
  <c r="Q39" i="72"/>
  <c r="Q40" i="72"/>
  <c r="Q41" i="72"/>
  <c r="Q42" i="72"/>
  <c r="Q43" i="72"/>
  <c r="Q44" i="72"/>
  <c r="C45" i="72"/>
  <c r="D45" i="72"/>
  <c r="E45" i="72"/>
  <c r="F45" i="72"/>
  <c r="G45" i="72"/>
  <c r="H45" i="72"/>
  <c r="I45" i="72"/>
  <c r="J45" i="72"/>
  <c r="K45" i="72"/>
  <c r="L45" i="72"/>
  <c r="M45" i="72"/>
  <c r="N45" i="72"/>
  <c r="O45" i="72"/>
  <c r="P45" i="72"/>
  <c r="Q16" i="71"/>
  <c r="Q21" i="71"/>
  <c r="Q22" i="71"/>
  <c r="Q23" i="71"/>
  <c r="Q24" i="71"/>
  <c r="Q25" i="71"/>
  <c r="Q26" i="71"/>
  <c r="Q27" i="71"/>
  <c r="C28" i="71"/>
  <c r="D28" i="71"/>
  <c r="E28" i="71"/>
  <c r="F28" i="71"/>
  <c r="G28" i="71"/>
  <c r="H28" i="71"/>
  <c r="I28" i="71"/>
  <c r="J28" i="71"/>
  <c r="K28" i="71"/>
  <c r="L28" i="71"/>
  <c r="M28" i="71"/>
  <c r="N28" i="71"/>
  <c r="O28" i="71"/>
  <c r="P28" i="71"/>
  <c r="Q33" i="71"/>
  <c r="Q38" i="71"/>
  <c r="Q39" i="71"/>
  <c r="Q40" i="71"/>
  <c r="Q41" i="71"/>
  <c r="Q42" i="71"/>
  <c r="Q43" i="71"/>
  <c r="Q44" i="71"/>
  <c r="C45" i="71"/>
  <c r="D45" i="71"/>
  <c r="E45" i="71"/>
  <c r="F45" i="71"/>
  <c r="G45" i="71"/>
  <c r="H45" i="71"/>
  <c r="I45" i="71"/>
  <c r="J45" i="71"/>
  <c r="K45" i="71"/>
  <c r="L45" i="71"/>
  <c r="M45" i="71"/>
  <c r="N45" i="71"/>
  <c r="O45" i="71"/>
  <c r="P45" i="71"/>
  <c r="Q16" i="70"/>
  <c r="Q21" i="70"/>
  <c r="Q22" i="70"/>
  <c r="Q23" i="70"/>
  <c r="Q24" i="70"/>
  <c r="Q25" i="70"/>
  <c r="Q26" i="70"/>
  <c r="Q27" i="70"/>
  <c r="C28" i="70"/>
  <c r="D28" i="70"/>
  <c r="E28" i="70"/>
  <c r="F28" i="70"/>
  <c r="G28" i="70"/>
  <c r="H28" i="70"/>
  <c r="I28" i="70"/>
  <c r="J28" i="70"/>
  <c r="K28" i="70"/>
  <c r="L28" i="70"/>
  <c r="M28" i="70"/>
  <c r="N28" i="70"/>
  <c r="O28" i="70"/>
  <c r="P28" i="70"/>
  <c r="Q33" i="70"/>
  <c r="Q45" i="70" s="1"/>
  <c r="Q38" i="70"/>
  <c r="Q39" i="70"/>
  <c r="Q40" i="70"/>
  <c r="Q41" i="70"/>
  <c r="Q42" i="70"/>
  <c r="Q43" i="70"/>
  <c r="Q44" i="70"/>
  <c r="C45" i="70"/>
  <c r="D45" i="70"/>
  <c r="E45" i="70"/>
  <c r="F45" i="70"/>
  <c r="G45" i="70"/>
  <c r="H45" i="70"/>
  <c r="I45" i="70"/>
  <c r="J45" i="70"/>
  <c r="K45" i="70"/>
  <c r="L45" i="70"/>
  <c r="M45" i="70"/>
  <c r="N45" i="70"/>
  <c r="O45" i="70"/>
  <c r="P45" i="70"/>
  <c r="Q16" i="69"/>
  <c r="Q21" i="69"/>
  <c r="Q22" i="69"/>
  <c r="Q23" i="69"/>
  <c r="Q24" i="69"/>
  <c r="Q25" i="69"/>
  <c r="Q26" i="69"/>
  <c r="Q27" i="69"/>
  <c r="C28" i="69"/>
  <c r="D28" i="69"/>
  <c r="E28" i="69"/>
  <c r="F28" i="69"/>
  <c r="G28" i="69"/>
  <c r="H28" i="69"/>
  <c r="I28" i="69"/>
  <c r="J28" i="69"/>
  <c r="K28" i="69"/>
  <c r="L28" i="69"/>
  <c r="M28" i="69"/>
  <c r="N28" i="69"/>
  <c r="O28" i="69"/>
  <c r="P28" i="69"/>
  <c r="Q33" i="69"/>
  <c r="Q38" i="69"/>
  <c r="Q39" i="69"/>
  <c r="Q40" i="69"/>
  <c r="Q41" i="69"/>
  <c r="Q42" i="69"/>
  <c r="Q43" i="69"/>
  <c r="Q44" i="69"/>
  <c r="C45" i="69"/>
  <c r="D45" i="69"/>
  <c r="E45" i="69"/>
  <c r="F45" i="69"/>
  <c r="G45" i="69"/>
  <c r="H45" i="69"/>
  <c r="I45" i="69"/>
  <c r="J45" i="69"/>
  <c r="K45" i="69"/>
  <c r="L45" i="69"/>
  <c r="M45" i="69"/>
  <c r="N45" i="69"/>
  <c r="O45" i="69"/>
  <c r="P45" i="69"/>
  <c r="Q16" i="68"/>
  <c r="Q21" i="68"/>
  <c r="Q22" i="68"/>
  <c r="Q23" i="68"/>
  <c r="Q24" i="68"/>
  <c r="Q25" i="68"/>
  <c r="Q26" i="68"/>
  <c r="Q27" i="68"/>
  <c r="C28" i="68"/>
  <c r="D28" i="68"/>
  <c r="E28" i="68"/>
  <c r="F28" i="68"/>
  <c r="G28" i="68"/>
  <c r="H28" i="68"/>
  <c r="I28" i="68"/>
  <c r="J28" i="68"/>
  <c r="K28" i="68"/>
  <c r="L28" i="68"/>
  <c r="M28" i="68"/>
  <c r="N28" i="68"/>
  <c r="O28" i="68"/>
  <c r="P28" i="68"/>
  <c r="Q33" i="68"/>
  <c r="Q38" i="68"/>
  <c r="Q39" i="68"/>
  <c r="Q40" i="68"/>
  <c r="Q41" i="68"/>
  <c r="Q42" i="68"/>
  <c r="Q43" i="68"/>
  <c r="Q44" i="68"/>
  <c r="C45" i="68"/>
  <c r="D45" i="68"/>
  <c r="E45" i="68"/>
  <c r="F45" i="68"/>
  <c r="G45" i="68"/>
  <c r="H45" i="68"/>
  <c r="I45" i="68"/>
  <c r="J45" i="68"/>
  <c r="K45" i="68"/>
  <c r="L45" i="68"/>
  <c r="M45" i="68"/>
  <c r="N45" i="68"/>
  <c r="O45" i="68"/>
  <c r="P45" i="68"/>
  <c r="Q16" i="67"/>
  <c r="Q21" i="67"/>
  <c r="Q22" i="67"/>
  <c r="Q23" i="67"/>
  <c r="Q24" i="67"/>
  <c r="Q25" i="67"/>
  <c r="Q26" i="67"/>
  <c r="Q27" i="67"/>
  <c r="C28" i="67"/>
  <c r="D28" i="67"/>
  <c r="E28" i="67"/>
  <c r="F28" i="67"/>
  <c r="G28" i="67"/>
  <c r="H28" i="67"/>
  <c r="I28" i="67"/>
  <c r="J28" i="67"/>
  <c r="K28" i="67"/>
  <c r="L28" i="67"/>
  <c r="M28" i="67"/>
  <c r="N28" i="67"/>
  <c r="O28" i="67"/>
  <c r="P28" i="67"/>
  <c r="Q33" i="67"/>
  <c r="R33" i="67" s="1"/>
  <c r="Q38" i="67"/>
  <c r="Q45" i="67" s="1"/>
  <c r="Q39" i="67"/>
  <c r="Q40" i="67"/>
  <c r="Q41" i="67"/>
  <c r="Q42" i="67"/>
  <c r="Q43" i="67"/>
  <c r="Q44" i="67"/>
  <c r="C45" i="67"/>
  <c r="D45" i="67"/>
  <c r="E45" i="67"/>
  <c r="F45" i="67"/>
  <c r="G45" i="67"/>
  <c r="H45" i="67"/>
  <c r="I45" i="67"/>
  <c r="J45" i="67"/>
  <c r="K45" i="67"/>
  <c r="L45" i="67"/>
  <c r="M45" i="67"/>
  <c r="N45" i="67"/>
  <c r="O45" i="67"/>
  <c r="P45" i="67"/>
  <c r="Q16" i="66"/>
  <c r="Q21" i="66"/>
  <c r="Q22" i="66"/>
  <c r="Q23" i="66"/>
  <c r="Q24" i="66"/>
  <c r="Q25" i="66"/>
  <c r="Q26" i="66"/>
  <c r="Q27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O28" i="66"/>
  <c r="P28" i="66"/>
  <c r="Q33" i="66"/>
  <c r="Q38" i="66"/>
  <c r="Q39" i="66"/>
  <c r="Q40" i="66"/>
  <c r="Q41" i="66"/>
  <c r="Q42" i="66"/>
  <c r="Q43" i="66"/>
  <c r="Q44" i="66"/>
  <c r="C45" i="66"/>
  <c r="D45" i="66"/>
  <c r="E45" i="66"/>
  <c r="F45" i="66"/>
  <c r="G45" i="66"/>
  <c r="H45" i="66"/>
  <c r="I45" i="66"/>
  <c r="J45" i="66"/>
  <c r="K45" i="66"/>
  <c r="L45" i="66"/>
  <c r="M45" i="66"/>
  <c r="N45" i="66"/>
  <c r="O45" i="66"/>
  <c r="P45" i="66"/>
  <c r="Q16" i="65"/>
  <c r="Q21" i="65"/>
  <c r="Q22" i="65"/>
  <c r="Q23" i="65"/>
  <c r="Q24" i="65"/>
  <c r="Q25" i="65"/>
  <c r="Q26" i="65"/>
  <c r="Q27" i="65"/>
  <c r="C28" i="65"/>
  <c r="D28" i="65"/>
  <c r="E28" i="65"/>
  <c r="F28" i="65"/>
  <c r="G28" i="65"/>
  <c r="H28" i="65"/>
  <c r="I28" i="65"/>
  <c r="J28" i="65"/>
  <c r="K28" i="65"/>
  <c r="L28" i="65"/>
  <c r="M28" i="65"/>
  <c r="N28" i="65"/>
  <c r="O28" i="65"/>
  <c r="P28" i="65"/>
  <c r="Q33" i="65"/>
  <c r="Q38" i="65"/>
  <c r="Q39" i="65"/>
  <c r="Q40" i="65"/>
  <c r="Q45" i="65"/>
  <c r="Q41" i="65"/>
  <c r="Q42" i="65"/>
  <c r="Q43" i="65"/>
  <c r="Q44" i="65"/>
  <c r="C45" i="65"/>
  <c r="D45" i="65"/>
  <c r="E45" i="65"/>
  <c r="F45" i="65"/>
  <c r="G45" i="65"/>
  <c r="H45" i="65"/>
  <c r="I45" i="65"/>
  <c r="J45" i="65"/>
  <c r="K45" i="65"/>
  <c r="L45" i="65"/>
  <c r="M45" i="65"/>
  <c r="N45" i="65"/>
  <c r="O45" i="65"/>
  <c r="P45" i="65"/>
  <c r="Q16" i="64"/>
  <c r="Q21" i="64"/>
  <c r="Q22" i="64"/>
  <c r="Q23" i="64"/>
  <c r="Q24" i="64"/>
  <c r="Q25" i="64"/>
  <c r="Q26" i="64"/>
  <c r="Q27" i="64"/>
  <c r="C28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33" i="64"/>
  <c r="Q38" i="64"/>
  <c r="Q39" i="64"/>
  <c r="Q40" i="64"/>
  <c r="Q41" i="64"/>
  <c r="Q42" i="64"/>
  <c r="Q43" i="64"/>
  <c r="Q44" i="64"/>
  <c r="C45" i="64"/>
  <c r="D45" i="64"/>
  <c r="E45" i="64"/>
  <c r="F45" i="64"/>
  <c r="G45" i="64"/>
  <c r="H45" i="64"/>
  <c r="I45" i="64"/>
  <c r="J45" i="64"/>
  <c r="K45" i="64"/>
  <c r="L45" i="64"/>
  <c r="M45" i="64"/>
  <c r="N45" i="64"/>
  <c r="O45" i="64"/>
  <c r="P45" i="64"/>
  <c r="Q16" i="63"/>
  <c r="Q21" i="63"/>
  <c r="Q22" i="63"/>
  <c r="Q23" i="63"/>
  <c r="Q24" i="63"/>
  <c r="Q25" i="63"/>
  <c r="Q26" i="63"/>
  <c r="Q27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O28" i="63"/>
  <c r="P28" i="63"/>
  <c r="Q33" i="63"/>
  <c r="Q38" i="63"/>
  <c r="Q39" i="63"/>
  <c r="Q40" i="63"/>
  <c r="Q41" i="63"/>
  <c r="Q42" i="63"/>
  <c r="Q43" i="63"/>
  <c r="Q44" i="63"/>
  <c r="C45" i="63"/>
  <c r="D45" i="63"/>
  <c r="E45" i="63"/>
  <c r="F45" i="63"/>
  <c r="G45" i="63"/>
  <c r="H45" i="63"/>
  <c r="I45" i="63"/>
  <c r="J45" i="63"/>
  <c r="K45" i="63"/>
  <c r="L45" i="63"/>
  <c r="M45" i="63"/>
  <c r="N45" i="63"/>
  <c r="O45" i="63"/>
  <c r="P45" i="63"/>
  <c r="Q16" i="62"/>
  <c r="Q21" i="62"/>
  <c r="Q22" i="62"/>
  <c r="Q23" i="62"/>
  <c r="Q24" i="62"/>
  <c r="R24" i="62" s="1"/>
  <c r="Q25" i="62"/>
  <c r="Q26" i="62"/>
  <c r="Q27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28" i="62"/>
  <c r="P28" i="62"/>
  <c r="Q33" i="62"/>
  <c r="Q38" i="62"/>
  <c r="R38" i="62" s="1"/>
  <c r="Q39" i="62"/>
  <c r="Q40" i="62"/>
  <c r="R36" i="62"/>
  <c r="Q41" i="62"/>
  <c r="Q42" i="62"/>
  <c r="Q43" i="62"/>
  <c r="Q44" i="62"/>
  <c r="C45" i="62"/>
  <c r="D45" i="62"/>
  <c r="E45" i="62"/>
  <c r="F45" i="62"/>
  <c r="G45" i="62"/>
  <c r="H45" i="62"/>
  <c r="I45" i="62"/>
  <c r="J45" i="62"/>
  <c r="K45" i="62"/>
  <c r="L45" i="62"/>
  <c r="M45" i="62"/>
  <c r="N45" i="62"/>
  <c r="O45" i="62"/>
  <c r="P45" i="62"/>
  <c r="Q16" i="61"/>
  <c r="Q21" i="61"/>
  <c r="Q22" i="61"/>
  <c r="Q23" i="61"/>
  <c r="Q24" i="61"/>
  <c r="Q25" i="61"/>
  <c r="Q26" i="61"/>
  <c r="Q27" i="61"/>
  <c r="C28" i="61"/>
  <c r="D28" i="61"/>
  <c r="E28" i="61"/>
  <c r="F28" i="61"/>
  <c r="G28" i="61"/>
  <c r="H28" i="61"/>
  <c r="I28" i="61"/>
  <c r="J28" i="61"/>
  <c r="K28" i="61"/>
  <c r="L28" i="61"/>
  <c r="M28" i="61"/>
  <c r="N28" i="61"/>
  <c r="O28" i="61"/>
  <c r="P28" i="61"/>
  <c r="Q33" i="61"/>
  <c r="Q38" i="61"/>
  <c r="Q39" i="61"/>
  <c r="Q40" i="61"/>
  <c r="Q41" i="61"/>
  <c r="Q42" i="61"/>
  <c r="Q43" i="61"/>
  <c r="Q44" i="61"/>
  <c r="C45" i="61"/>
  <c r="D45" i="61"/>
  <c r="E45" i="61"/>
  <c r="F45" i="61"/>
  <c r="G45" i="61"/>
  <c r="H45" i="61"/>
  <c r="I45" i="61"/>
  <c r="J45" i="61"/>
  <c r="K45" i="61"/>
  <c r="L45" i="61"/>
  <c r="M45" i="61"/>
  <c r="N45" i="61"/>
  <c r="O45" i="61"/>
  <c r="P45" i="61"/>
  <c r="Q16" i="60"/>
  <c r="Q28" i="60" s="1"/>
  <c r="Q21" i="60"/>
  <c r="Q22" i="60"/>
  <c r="Q23" i="60"/>
  <c r="Q24" i="60"/>
  <c r="Q25" i="60"/>
  <c r="Q26" i="60"/>
  <c r="Q27" i="60"/>
  <c r="C28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P28" i="60"/>
  <c r="Q33" i="60"/>
  <c r="Q38" i="60"/>
  <c r="R38" i="60" s="1"/>
  <c r="Q39" i="60"/>
  <c r="R39" i="60" s="1"/>
  <c r="Q40" i="60"/>
  <c r="Q41" i="60"/>
  <c r="Q42" i="60"/>
  <c r="Q43" i="60"/>
  <c r="Q44" i="60"/>
  <c r="C45" i="60"/>
  <c r="D45" i="60"/>
  <c r="E45" i="60"/>
  <c r="F45" i="60"/>
  <c r="G45" i="60"/>
  <c r="H45" i="60"/>
  <c r="I45" i="60"/>
  <c r="J45" i="60"/>
  <c r="K45" i="60"/>
  <c r="L45" i="60"/>
  <c r="M45" i="60"/>
  <c r="N45" i="60"/>
  <c r="O45" i="60"/>
  <c r="P45" i="60"/>
  <c r="Q16" i="59"/>
  <c r="Q21" i="59"/>
  <c r="Q22" i="59"/>
  <c r="Q23" i="59"/>
  <c r="Q24" i="59"/>
  <c r="R24" i="59" s="1"/>
  <c r="Q25" i="59"/>
  <c r="Q26" i="59"/>
  <c r="R26" i="59" s="1"/>
  <c r="Q27" i="59"/>
  <c r="R27" i="59" s="1"/>
  <c r="C28" i="59"/>
  <c r="D28" i="59"/>
  <c r="E28" i="59"/>
  <c r="F28" i="59"/>
  <c r="G28" i="59"/>
  <c r="H28" i="59"/>
  <c r="I28" i="59"/>
  <c r="J28" i="59"/>
  <c r="K28" i="59"/>
  <c r="L28" i="59"/>
  <c r="M28" i="59"/>
  <c r="N28" i="59"/>
  <c r="O28" i="59"/>
  <c r="P28" i="59"/>
  <c r="Q33" i="59"/>
  <c r="Q45" i="59" s="1"/>
  <c r="Q38" i="59"/>
  <c r="R38" i="59" s="1"/>
  <c r="Q39" i="59"/>
  <c r="R39" i="59" s="1"/>
  <c r="Q40" i="59"/>
  <c r="Q41" i="59"/>
  <c r="R41" i="59" s="1"/>
  <c r="Q42" i="59"/>
  <c r="Q43" i="59"/>
  <c r="R43" i="59" s="1"/>
  <c r="Q44" i="59"/>
  <c r="R44" i="59" s="1"/>
  <c r="C45" i="59"/>
  <c r="D45" i="59"/>
  <c r="E45" i="59"/>
  <c r="F45" i="59"/>
  <c r="G45" i="59"/>
  <c r="H45" i="59"/>
  <c r="I45" i="59"/>
  <c r="J45" i="59"/>
  <c r="K45" i="59"/>
  <c r="L45" i="59"/>
  <c r="M45" i="59"/>
  <c r="N45" i="59"/>
  <c r="O45" i="59"/>
  <c r="P45" i="59"/>
  <c r="J9" i="58"/>
  <c r="L11" i="58"/>
  <c r="Q16" i="58"/>
  <c r="Q21" i="58"/>
  <c r="R21" i="58"/>
  <c r="Q22" i="58"/>
  <c r="R22" i="58" s="1"/>
  <c r="Q23" i="58"/>
  <c r="R23" i="58" s="1"/>
  <c r="Q24" i="58"/>
  <c r="R24" i="58" s="1"/>
  <c r="Q25" i="58"/>
  <c r="R25" i="58" s="1"/>
  <c r="Q26" i="58"/>
  <c r="Q27" i="58"/>
  <c r="R27" i="58" s="1"/>
  <c r="C28" i="58"/>
  <c r="D28" i="58"/>
  <c r="E28" i="58"/>
  <c r="F28" i="58"/>
  <c r="G28" i="58"/>
  <c r="H28" i="58"/>
  <c r="I28" i="58"/>
  <c r="J28" i="58"/>
  <c r="K28" i="58"/>
  <c r="L28" i="58"/>
  <c r="M28" i="58"/>
  <c r="N28" i="58"/>
  <c r="O28" i="58"/>
  <c r="P28" i="58"/>
  <c r="Q33" i="58"/>
  <c r="R33" i="58" s="1"/>
  <c r="Q38" i="58"/>
  <c r="R38" i="58"/>
  <c r="Q39" i="58"/>
  <c r="R39" i="58"/>
  <c r="Q40" i="58"/>
  <c r="R40" i="58"/>
  <c r="Q41" i="58"/>
  <c r="R41" i="58" s="1"/>
  <c r="Q42" i="58"/>
  <c r="R42" i="58"/>
  <c r="Q43" i="58"/>
  <c r="R43" i="58" s="1"/>
  <c r="Q44" i="58"/>
  <c r="R44" i="58" s="1"/>
  <c r="B45" i="58"/>
  <c r="C45" i="58"/>
  <c r="D45" i="58"/>
  <c r="E45" i="58"/>
  <c r="F45" i="58"/>
  <c r="G45" i="58"/>
  <c r="H45" i="58"/>
  <c r="I45" i="58"/>
  <c r="J45" i="58"/>
  <c r="K45" i="58"/>
  <c r="L45" i="58"/>
  <c r="M45" i="58"/>
  <c r="N45" i="58"/>
  <c r="O45" i="58"/>
  <c r="P45" i="58"/>
  <c r="Q33" i="57"/>
  <c r="R33" i="57"/>
  <c r="B28" i="57"/>
  <c r="Q38" i="57"/>
  <c r="R38" i="57"/>
  <c r="Q39" i="57"/>
  <c r="R39" i="57"/>
  <c r="Q40" i="57"/>
  <c r="R40" i="57" s="1"/>
  <c r="Q41" i="57"/>
  <c r="R41" i="57"/>
  <c r="Q42" i="57"/>
  <c r="R42" i="57"/>
  <c r="Q43" i="57"/>
  <c r="R43" i="57" s="1"/>
  <c r="Q44" i="57"/>
  <c r="R44" i="57" s="1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C45" i="57"/>
  <c r="B45" i="57"/>
  <c r="C28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Q21" i="57"/>
  <c r="R21" i="57" s="1"/>
  <c r="Q22" i="57"/>
  <c r="R22" i="57"/>
  <c r="Q23" i="57"/>
  <c r="R23" i="57" s="1"/>
  <c r="Q24" i="57"/>
  <c r="R24" i="57" s="1"/>
  <c r="Q25" i="57"/>
  <c r="R25" i="57" s="1"/>
  <c r="Q26" i="57"/>
  <c r="R26" i="57" s="1"/>
  <c r="Q27" i="57"/>
  <c r="R27" i="57" s="1"/>
  <c r="C15" i="57"/>
  <c r="C31" i="57"/>
  <c r="D31" i="57" s="1"/>
  <c r="R43" i="60"/>
  <c r="C14" i="58"/>
  <c r="C15" i="58" s="1"/>
  <c r="B33" i="59"/>
  <c r="B40" i="59"/>
  <c r="R40" i="59"/>
  <c r="B41" i="59"/>
  <c r="B22" i="59"/>
  <c r="B39" i="59"/>
  <c r="B20" i="59"/>
  <c r="B20" i="60" s="1"/>
  <c r="R20" i="59"/>
  <c r="B36" i="59"/>
  <c r="B38" i="59"/>
  <c r="B38" i="60" s="1"/>
  <c r="B38" i="61" s="1"/>
  <c r="B38" i="62" s="1"/>
  <c r="B34" i="59"/>
  <c r="B45" i="59" s="1"/>
  <c r="R23" i="59"/>
  <c r="R27" i="60"/>
  <c r="R26" i="58"/>
  <c r="R35" i="58"/>
  <c r="Q28" i="66"/>
  <c r="Q45" i="68"/>
  <c r="Q28" i="69"/>
  <c r="Q28" i="70"/>
  <c r="Q45" i="71"/>
  <c r="Q45" i="75"/>
  <c r="Q45" i="77"/>
  <c r="Q28" i="78"/>
  <c r="Q45" i="81"/>
  <c r="Q28" i="81"/>
  <c r="B40" i="60"/>
  <c r="B40" i="61" s="1"/>
  <c r="B40" i="62" s="1"/>
  <c r="C31" i="58"/>
  <c r="D31" i="58" s="1"/>
  <c r="B36" i="60"/>
  <c r="B36" i="61" s="1"/>
  <c r="R36" i="61"/>
  <c r="R36" i="59"/>
  <c r="B39" i="60"/>
  <c r="B39" i="61"/>
  <c r="B39" i="62" s="1"/>
  <c r="R39" i="62" s="1"/>
  <c r="B41" i="60"/>
  <c r="B41" i="61"/>
  <c r="R41" i="61" s="1"/>
  <c r="B33" i="60"/>
  <c r="R33" i="60" s="1"/>
  <c r="R43" i="64"/>
  <c r="R36" i="60"/>
  <c r="R43" i="62"/>
  <c r="R34" i="62"/>
  <c r="R34" i="61"/>
  <c r="B44" i="60"/>
  <c r="B44" i="61" s="1"/>
  <c r="R44" i="61" s="1"/>
  <c r="B21" i="60"/>
  <c r="B21" i="61" s="1"/>
  <c r="B21" i="62" s="1"/>
  <c r="B21" i="63" s="1"/>
  <c r="R21" i="59"/>
  <c r="B37" i="60"/>
  <c r="B37" i="61" s="1"/>
  <c r="R37" i="61"/>
  <c r="R37" i="59"/>
  <c r="B24" i="60"/>
  <c r="B24" i="61" s="1"/>
  <c r="R24" i="61" s="1"/>
  <c r="B26" i="60"/>
  <c r="B25" i="60"/>
  <c r="R25" i="59"/>
  <c r="Q45" i="58"/>
  <c r="R33" i="61"/>
  <c r="R21" i="60"/>
  <c r="B36" i="63"/>
  <c r="R36" i="63"/>
  <c r="R24" i="60"/>
  <c r="B24" i="62"/>
  <c r="B24" i="63"/>
  <c r="B37" i="63"/>
  <c r="B37" i="64"/>
  <c r="B37" i="65" s="1"/>
  <c r="R37" i="63"/>
  <c r="B35" i="60"/>
  <c r="R35" i="60" s="1"/>
  <c r="R35" i="59"/>
  <c r="A34" i="63"/>
  <c r="A34" i="64"/>
  <c r="A34" i="65" s="1"/>
  <c r="A34" i="67"/>
  <c r="A34" i="68"/>
  <c r="A34" i="69" s="1"/>
  <c r="A34" i="70"/>
  <c r="A34" i="71" s="1"/>
  <c r="A34" i="72"/>
  <c r="A34" i="73" s="1"/>
  <c r="A34" i="74" s="1"/>
  <c r="A34" i="75" s="1"/>
  <c r="A34" i="76" s="1"/>
  <c r="A34" i="77" s="1"/>
  <c r="A34" i="78" s="1"/>
  <c r="A34" i="79" s="1"/>
  <c r="A34" i="81"/>
  <c r="A34" i="82" s="1"/>
  <c r="A33" i="64"/>
  <c r="A33" i="65"/>
  <c r="A33" i="68"/>
  <c r="A33" i="69" s="1"/>
  <c r="A33" i="70"/>
  <c r="A33" i="71" s="1"/>
  <c r="A33" i="72" s="1"/>
  <c r="A33" i="73"/>
  <c r="A33" i="74" s="1"/>
  <c r="A33" i="75" s="1"/>
  <c r="A33" i="76"/>
  <c r="A33" i="77" s="1"/>
  <c r="A33" i="78"/>
  <c r="A33" i="79" s="1"/>
  <c r="A33" i="81"/>
  <c r="A33" i="82"/>
  <c r="R33" i="62"/>
  <c r="R33" i="65"/>
  <c r="R43" i="63"/>
  <c r="R34" i="63"/>
  <c r="R37" i="62"/>
  <c r="R33" i="66"/>
  <c r="B35" i="67"/>
  <c r="B35" i="68" s="1"/>
  <c r="R35" i="66"/>
  <c r="R17" i="66"/>
  <c r="B17" i="67"/>
  <c r="B17" i="68"/>
  <c r="B17" i="69" s="1"/>
  <c r="R33" i="68"/>
  <c r="R16" i="61"/>
  <c r="B16" i="62"/>
  <c r="R35" i="67"/>
  <c r="R16" i="62"/>
  <c r="B18" i="67"/>
  <c r="R18" i="67"/>
  <c r="R18" i="66"/>
  <c r="R16" i="63"/>
  <c r="B18" i="68"/>
  <c r="R18" i="68" s="1"/>
  <c r="B16" i="65"/>
  <c r="R16" i="64"/>
  <c r="R16" i="65"/>
  <c r="R16" i="66"/>
  <c r="B16" i="68"/>
  <c r="R16" i="67"/>
  <c r="B16" i="69"/>
  <c r="R16" i="69" s="1"/>
  <c r="R16" i="68"/>
  <c r="B16" i="70"/>
  <c r="R33" i="69"/>
  <c r="B33" i="70"/>
  <c r="R34" i="65"/>
  <c r="R34" i="66"/>
  <c r="R33" i="71"/>
  <c r="R34" i="67"/>
  <c r="R33" i="72"/>
  <c r="R35" i="68"/>
  <c r="B35" i="69"/>
  <c r="R33" i="73"/>
  <c r="B34" i="70"/>
  <c r="R34" i="69"/>
  <c r="R34" i="64"/>
  <c r="R33" i="64"/>
  <c r="R33" i="74"/>
  <c r="R34" i="70"/>
  <c r="R33" i="75"/>
  <c r="R34" i="71"/>
  <c r="B33" i="77"/>
  <c r="R33" i="76"/>
  <c r="R34" i="72"/>
  <c r="B33" i="78"/>
  <c r="R34" i="73"/>
  <c r="R34" i="75"/>
  <c r="B33" i="81"/>
  <c r="R33" i="80"/>
  <c r="B34" i="77"/>
  <c r="R34" i="77"/>
  <c r="R34" i="76"/>
  <c r="B33" i="82"/>
  <c r="B34" i="81"/>
  <c r="R34" i="80"/>
  <c r="R33" i="81"/>
  <c r="B41" i="62"/>
  <c r="B41" i="63" s="1"/>
  <c r="B41" i="64" s="1"/>
  <c r="B39" i="63"/>
  <c r="R39" i="63" s="1"/>
  <c r="R40" i="61"/>
  <c r="R17" i="67"/>
  <c r="B35" i="61"/>
  <c r="R35" i="61" s="1"/>
  <c r="R38" i="61"/>
  <c r="Q28" i="58"/>
  <c r="R18" i="58"/>
  <c r="B36" i="64"/>
  <c r="B38" i="63"/>
  <c r="R21" i="62"/>
  <c r="B39" i="64"/>
  <c r="R41" i="63"/>
  <c r="B38" i="64"/>
  <c r="R38" i="64" s="1"/>
  <c r="R38" i="63"/>
  <c r="R21" i="63"/>
  <c r="B21" i="64"/>
  <c r="R41" i="64"/>
  <c r="B41" i="65"/>
  <c r="B38" i="65"/>
  <c r="B38" i="66" s="1"/>
  <c r="B38" i="67" s="1"/>
  <c r="B38" i="68" s="1"/>
  <c r="B38" i="69" s="1"/>
  <c r="B38" i="70" s="1"/>
  <c r="R38" i="65"/>
  <c r="R38" i="67"/>
  <c r="B38" i="71"/>
  <c r="B38" i="72" s="1"/>
  <c r="C32" i="57"/>
  <c r="R17" i="59" l="1"/>
  <c r="B17" i="60"/>
  <c r="G9" i="60"/>
  <c r="C14" i="59"/>
  <c r="C15" i="59" s="1"/>
  <c r="Q28" i="73"/>
  <c r="R16" i="59"/>
  <c r="B16" i="60"/>
  <c r="R16" i="60" s="1"/>
  <c r="R16" i="58"/>
  <c r="Q45" i="57"/>
  <c r="Q28" i="57"/>
  <c r="G9" i="61"/>
  <c r="C14" i="60"/>
  <c r="D14" i="60" s="1"/>
  <c r="J9" i="60"/>
  <c r="L11" i="60" s="1"/>
  <c r="E31" i="58"/>
  <c r="D32" i="58"/>
  <c r="C32" i="58"/>
  <c r="D14" i="57"/>
  <c r="J9" i="59"/>
  <c r="L11" i="59" s="1"/>
  <c r="D14" i="58"/>
  <c r="B21" i="65"/>
  <c r="R21" i="64"/>
  <c r="B17" i="61"/>
  <c r="R17" i="60"/>
  <c r="B38" i="73"/>
  <c r="B38" i="74" s="1"/>
  <c r="R38" i="72"/>
  <c r="F31" i="58"/>
  <c r="E32" i="58"/>
  <c r="B24" i="64"/>
  <c r="R24" i="63"/>
  <c r="R39" i="64"/>
  <c r="B39" i="65"/>
  <c r="B41" i="66"/>
  <c r="B41" i="67" s="1"/>
  <c r="R41" i="65"/>
  <c r="B25" i="61"/>
  <c r="R25" i="60"/>
  <c r="B34" i="82"/>
  <c r="R34" i="81"/>
  <c r="R22" i="59"/>
  <c r="B22" i="60"/>
  <c r="R33" i="59"/>
  <c r="R45" i="59" s="1"/>
  <c r="E31" i="57"/>
  <c r="D32" i="57"/>
  <c r="B23" i="62"/>
  <c r="B23" i="63" s="1"/>
  <c r="R23" i="61"/>
  <c r="R21" i="61"/>
  <c r="B35" i="70"/>
  <c r="R35" i="69"/>
  <c r="R40" i="60"/>
  <c r="Q45" i="61"/>
  <c r="R43" i="61"/>
  <c r="R45" i="58"/>
  <c r="Q45" i="62"/>
  <c r="R37" i="64"/>
  <c r="Q45" i="64"/>
  <c r="R37" i="66"/>
  <c r="Q45" i="72"/>
  <c r="Q45" i="76"/>
  <c r="Q45" i="80"/>
  <c r="Q45" i="82"/>
  <c r="R33" i="82" s="1"/>
  <c r="B16" i="71"/>
  <c r="R16" i="70"/>
  <c r="B18" i="69"/>
  <c r="Q28" i="59"/>
  <c r="Q28" i="61"/>
  <c r="Q28" i="63"/>
  <c r="B42" i="60"/>
  <c r="B42" i="61" s="1"/>
  <c r="B18" i="61"/>
  <c r="R18" i="60"/>
  <c r="B36" i="65"/>
  <c r="R36" i="64"/>
  <c r="B33" i="79"/>
  <c r="R33" i="78"/>
  <c r="R33" i="70"/>
  <c r="B27" i="62"/>
  <c r="R27" i="61"/>
  <c r="Q28" i="82"/>
  <c r="B40" i="63"/>
  <c r="R40" i="62"/>
  <c r="B20" i="61"/>
  <c r="R20" i="60"/>
  <c r="R45" i="57"/>
  <c r="R41" i="62"/>
  <c r="R26" i="60"/>
  <c r="B26" i="61"/>
  <c r="B26" i="62" s="1"/>
  <c r="R38" i="69"/>
  <c r="R38" i="71"/>
  <c r="R38" i="73"/>
  <c r="Q45" i="73"/>
  <c r="Q45" i="79"/>
  <c r="B43" i="66"/>
  <c r="R43" i="65"/>
  <c r="R17" i="68"/>
  <c r="R34" i="59"/>
  <c r="B34" i="60"/>
  <c r="B34" i="78"/>
  <c r="R17" i="69"/>
  <c r="B17" i="70"/>
  <c r="R37" i="65"/>
  <c r="B37" i="66"/>
  <c r="B37" i="67" s="1"/>
  <c r="R42" i="60"/>
  <c r="R23" i="60"/>
  <c r="R44" i="62"/>
  <c r="B35" i="62"/>
  <c r="R44" i="60"/>
  <c r="Q45" i="69"/>
  <c r="B44" i="62"/>
  <c r="B44" i="63" s="1"/>
  <c r="R39" i="61"/>
  <c r="Q28" i="64"/>
  <c r="B19" i="59"/>
  <c r="B28" i="59" s="1"/>
  <c r="R19" i="58"/>
  <c r="B28" i="58"/>
  <c r="R41" i="60"/>
  <c r="R38" i="66"/>
  <c r="R38" i="68"/>
  <c r="R38" i="70"/>
  <c r="R18" i="59"/>
  <c r="Q28" i="65"/>
  <c r="Q28" i="79"/>
  <c r="E14" i="58"/>
  <c r="D15" i="58"/>
  <c r="Q45" i="63"/>
  <c r="R33" i="63"/>
  <c r="Q45" i="66"/>
  <c r="Q45" i="78"/>
  <c r="Q28" i="62"/>
  <c r="R41" i="66"/>
  <c r="Q28" i="68"/>
  <c r="Q28" i="72"/>
  <c r="Q28" i="76"/>
  <c r="R33" i="77"/>
  <c r="Q28" i="80"/>
  <c r="Q45" i="60"/>
  <c r="R16" i="57" l="1"/>
  <c r="R17" i="57"/>
  <c r="C31" i="59"/>
  <c r="D14" i="59"/>
  <c r="E14" i="59" s="1"/>
  <c r="R28" i="58"/>
  <c r="C32" i="59"/>
  <c r="D31" i="59"/>
  <c r="D15" i="59"/>
  <c r="C31" i="60"/>
  <c r="C15" i="60"/>
  <c r="E14" i="57"/>
  <c r="D15" i="57"/>
  <c r="J9" i="61"/>
  <c r="L11" i="61" s="1"/>
  <c r="G9" i="62"/>
  <c r="C14" i="61"/>
  <c r="B35" i="63"/>
  <c r="R35" i="62"/>
  <c r="E32" i="57"/>
  <c r="F31" i="57"/>
  <c r="R33" i="79"/>
  <c r="R39" i="65"/>
  <c r="B39" i="66"/>
  <c r="F32" i="58"/>
  <c r="G31" i="58"/>
  <c r="B44" i="64"/>
  <c r="R44" i="63"/>
  <c r="B34" i="79"/>
  <c r="R34" i="79" s="1"/>
  <c r="R34" i="78"/>
  <c r="R20" i="61"/>
  <c r="B20" i="62"/>
  <c r="B36" i="66"/>
  <c r="R36" i="65"/>
  <c r="R22" i="60"/>
  <c r="B22" i="61"/>
  <c r="R25" i="61"/>
  <c r="B25" i="62"/>
  <c r="B37" i="68"/>
  <c r="R37" i="67"/>
  <c r="B27" i="63"/>
  <c r="R27" i="62"/>
  <c r="R16" i="71"/>
  <c r="B16" i="72"/>
  <c r="R34" i="82"/>
  <c r="B45" i="60"/>
  <c r="R34" i="60"/>
  <c r="R45" i="60" s="1"/>
  <c r="R40" i="63"/>
  <c r="B40" i="64"/>
  <c r="B18" i="62"/>
  <c r="R18" i="61"/>
  <c r="B41" i="68"/>
  <c r="R41" i="67"/>
  <c r="B38" i="75"/>
  <c r="R38" i="74"/>
  <c r="B21" i="66"/>
  <c r="R21" i="65"/>
  <c r="B19" i="60"/>
  <c r="R19" i="59"/>
  <c r="R28" i="59" s="1"/>
  <c r="D15" i="60"/>
  <c r="E14" i="60"/>
  <c r="B23" i="64"/>
  <c r="R23" i="63"/>
  <c r="R23" i="62"/>
  <c r="R45" i="61"/>
  <c r="B26" i="63"/>
  <c r="R26" i="62"/>
  <c r="R35" i="70"/>
  <c r="B35" i="71"/>
  <c r="B17" i="62"/>
  <c r="R17" i="61"/>
  <c r="F14" i="58"/>
  <c r="E15" i="58"/>
  <c r="R43" i="66"/>
  <c r="B43" i="67"/>
  <c r="R26" i="61"/>
  <c r="B42" i="62"/>
  <c r="B45" i="62" s="1"/>
  <c r="R42" i="61"/>
  <c r="B45" i="61"/>
  <c r="R17" i="70"/>
  <c r="B17" i="71"/>
  <c r="R18" i="69"/>
  <c r="B18" i="70"/>
  <c r="B24" i="65"/>
  <c r="R24" i="64"/>
  <c r="R28" i="57" l="1"/>
  <c r="E15" i="57"/>
  <c r="F14" i="57"/>
  <c r="D31" i="60"/>
  <c r="C32" i="60"/>
  <c r="F14" i="59"/>
  <c r="E15" i="59"/>
  <c r="G9" i="63"/>
  <c r="J9" i="62"/>
  <c r="L11" i="62" s="1"/>
  <c r="C14" i="62"/>
  <c r="E31" i="59"/>
  <c r="D32" i="59"/>
  <c r="C15" i="61"/>
  <c r="D14" i="61"/>
  <c r="C31" i="61"/>
  <c r="B41" i="69"/>
  <c r="R41" i="68"/>
  <c r="B35" i="72"/>
  <c r="R35" i="71"/>
  <c r="R19" i="60"/>
  <c r="R28" i="60" s="1"/>
  <c r="B19" i="61"/>
  <c r="B28" i="60"/>
  <c r="B23" i="65"/>
  <c r="R23" i="64"/>
  <c r="B36" i="67"/>
  <c r="R36" i="66"/>
  <c r="B22" i="62"/>
  <c r="R22" i="61"/>
  <c r="R17" i="62"/>
  <c r="B17" i="63"/>
  <c r="R24" i="65"/>
  <c r="B24" i="66"/>
  <c r="R44" i="64"/>
  <c r="B44" i="65"/>
  <c r="R43" i="67"/>
  <c r="B43" i="68"/>
  <c r="B18" i="63"/>
  <c r="R18" i="62"/>
  <c r="R27" i="63"/>
  <c r="B27" i="64"/>
  <c r="G32" i="58"/>
  <c r="H31" i="58"/>
  <c r="R18" i="70"/>
  <c r="B18" i="71"/>
  <c r="B26" i="64"/>
  <c r="R26" i="63"/>
  <c r="E15" i="60"/>
  <c r="F14" i="60"/>
  <c r="R21" i="66"/>
  <c r="B21" i="67"/>
  <c r="R40" i="64"/>
  <c r="B40" i="65"/>
  <c r="B37" i="69"/>
  <c r="R37" i="68"/>
  <c r="R20" i="62"/>
  <c r="B20" i="63"/>
  <c r="B39" i="67"/>
  <c r="R39" i="66"/>
  <c r="R45" i="62"/>
  <c r="B42" i="63"/>
  <c r="R42" i="62"/>
  <c r="F15" i="58"/>
  <c r="G14" i="58"/>
  <c r="R25" i="62"/>
  <c r="B25" i="63"/>
  <c r="B35" i="64"/>
  <c r="R35" i="63"/>
  <c r="B17" i="72"/>
  <c r="R17" i="71"/>
  <c r="B38" i="76"/>
  <c r="R38" i="75"/>
  <c r="R16" i="72"/>
  <c r="B16" i="73"/>
  <c r="F32" i="57"/>
  <c r="G31" i="57"/>
  <c r="G9" i="64" l="1"/>
  <c r="J9" i="63"/>
  <c r="L11" i="63" s="1"/>
  <c r="C14" i="63"/>
  <c r="D31" i="61"/>
  <c r="C32" i="61"/>
  <c r="D15" i="61"/>
  <c r="E14" i="61"/>
  <c r="G14" i="59"/>
  <c r="F15" i="59"/>
  <c r="E31" i="60"/>
  <c r="D32" i="60"/>
  <c r="E32" i="59"/>
  <c r="F31" i="59"/>
  <c r="G14" i="57"/>
  <c r="F15" i="57"/>
  <c r="C31" i="62"/>
  <c r="D14" i="62"/>
  <c r="C15" i="62"/>
  <c r="R42" i="63"/>
  <c r="R45" i="63" s="1"/>
  <c r="B42" i="64"/>
  <c r="B37" i="70"/>
  <c r="R37" i="69"/>
  <c r="R26" i="64"/>
  <c r="B26" i="65"/>
  <c r="I31" i="58"/>
  <c r="H32" i="58"/>
  <c r="R35" i="72"/>
  <c r="B35" i="73"/>
  <c r="G32" i="57"/>
  <c r="H31" i="57"/>
  <c r="B38" i="77"/>
  <c r="R38" i="76"/>
  <c r="B25" i="64"/>
  <c r="R25" i="63"/>
  <c r="R40" i="65"/>
  <c r="B40" i="66"/>
  <c r="R27" i="64"/>
  <c r="B27" i="65"/>
  <c r="R24" i="66"/>
  <c r="B24" i="67"/>
  <c r="B23" i="66"/>
  <c r="R23" i="65"/>
  <c r="B41" i="70"/>
  <c r="R41" i="69"/>
  <c r="B21" i="68"/>
  <c r="R21" i="67"/>
  <c r="B22" i="63"/>
  <c r="R22" i="62"/>
  <c r="B17" i="73"/>
  <c r="R17" i="72"/>
  <c r="R39" i="67"/>
  <c r="B39" i="68"/>
  <c r="B44" i="66"/>
  <c r="R44" i="65"/>
  <c r="B19" i="62"/>
  <c r="R19" i="61"/>
  <c r="R28" i="61" s="1"/>
  <c r="B28" i="61"/>
  <c r="R16" i="73"/>
  <c r="B16" i="74"/>
  <c r="H14" i="58"/>
  <c r="G15" i="58"/>
  <c r="B20" i="64"/>
  <c r="R20" i="63"/>
  <c r="G14" i="60"/>
  <c r="F15" i="60"/>
  <c r="R18" i="63"/>
  <c r="B18" i="64"/>
  <c r="B17" i="64"/>
  <c r="R17" i="63"/>
  <c r="B35" i="65"/>
  <c r="B45" i="64"/>
  <c r="R35" i="64"/>
  <c r="R18" i="71"/>
  <c r="B18" i="72"/>
  <c r="R43" i="68"/>
  <c r="B43" i="69"/>
  <c r="R36" i="67"/>
  <c r="B36" i="68"/>
  <c r="B45" i="63"/>
  <c r="H14" i="59" l="1"/>
  <c r="G15" i="59"/>
  <c r="E15" i="61"/>
  <c r="F14" i="61"/>
  <c r="H14" i="57"/>
  <c r="G15" i="57"/>
  <c r="F32" i="59"/>
  <c r="G31" i="59"/>
  <c r="D32" i="61"/>
  <c r="E31" i="61"/>
  <c r="C31" i="63"/>
  <c r="D14" i="63"/>
  <c r="C15" i="63"/>
  <c r="C32" i="62"/>
  <c r="D31" i="62"/>
  <c r="E32" i="60"/>
  <c r="F31" i="60"/>
  <c r="E14" i="62"/>
  <c r="D15" i="62"/>
  <c r="J9" i="64"/>
  <c r="L11" i="64" s="1"/>
  <c r="C14" i="64"/>
  <c r="G9" i="65"/>
  <c r="B18" i="73"/>
  <c r="R18" i="72"/>
  <c r="B17" i="65"/>
  <c r="R17" i="64"/>
  <c r="R18" i="64"/>
  <c r="B18" i="65"/>
  <c r="R18" i="65" s="1"/>
  <c r="R25" i="64"/>
  <c r="B25" i="65"/>
  <c r="R16" i="74"/>
  <c r="B16" i="75"/>
  <c r="B21" i="69"/>
  <c r="R21" i="68"/>
  <c r="B23" i="67"/>
  <c r="R23" i="66"/>
  <c r="R24" i="67"/>
  <c r="B24" i="68"/>
  <c r="B38" i="78"/>
  <c r="R38" i="77"/>
  <c r="B26" i="66"/>
  <c r="R26" i="65"/>
  <c r="B45" i="65"/>
  <c r="R35" i="65"/>
  <c r="G15" i="60"/>
  <c r="H14" i="60"/>
  <c r="B17" i="74"/>
  <c r="R17" i="73"/>
  <c r="H32" i="57"/>
  <c r="I31" i="57"/>
  <c r="R43" i="69"/>
  <c r="B43" i="70"/>
  <c r="R20" i="64"/>
  <c r="B20" i="65"/>
  <c r="R44" i="66"/>
  <c r="B44" i="67"/>
  <c r="R22" i="63"/>
  <c r="B22" i="64"/>
  <c r="R41" i="70"/>
  <c r="B41" i="71"/>
  <c r="B40" i="67"/>
  <c r="R40" i="66"/>
  <c r="B37" i="71"/>
  <c r="R37" i="70"/>
  <c r="B39" i="69"/>
  <c r="R39" i="68"/>
  <c r="B27" i="66"/>
  <c r="R27" i="65"/>
  <c r="R35" i="73"/>
  <c r="B35" i="74"/>
  <c r="B42" i="65"/>
  <c r="R42" i="64"/>
  <c r="R45" i="64" s="1"/>
  <c r="R36" i="68"/>
  <c r="B36" i="69"/>
  <c r="H15" i="58"/>
  <c r="I14" i="58"/>
  <c r="R19" i="62"/>
  <c r="R28" i="62" s="1"/>
  <c r="B19" i="63"/>
  <c r="B28" i="62"/>
  <c r="I32" i="58"/>
  <c r="J31" i="58"/>
  <c r="G32" i="59" l="1"/>
  <c r="H31" i="59"/>
  <c r="C14" i="65"/>
  <c r="J9" i="65"/>
  <c r="L11" i="65" s="1"/>
  <c r="G9" i="66"/>
  <c r="E14" i="63"/>
  <c r="D15" i="63"/>
  <c r="G14" i="61"/>
  <c r="F15" i="61"/>
  <c r="C32" i="63"/>
  <c r="D31" i="63"/>
  <c r="D32" i="62"/>
  <c r="E31" i="62"/>
  <c r="C31" i="64"/>
  <c r="D14" i="64"/>
  <c r="C15" i="64"/>
  <c r="F14" i="62"/>
  <c r="E15" i="62"/>
  <c r="F31" i="61"/>
  <c r="E32" i="61"/>
  <c r="I14" i="57"/>
  <c r="H15" i="57"/>
  <c r="F32" i="60"/>
  <c r="G31" i="60"/>
  <c r="H15" i="59"/>
  <c r="I14" i="59"/>
  <c r="R37" i="71"/>
  <c r="B37" i="72"/>
  <c r="R25" i="65"/>
  <c r="B25" i="66"/>
  <c r="B19" i="64"/>
  <c r="R19" i="63"/>
  <c r="R28" i="63" s="1"/>
  <c r="B28" i="63"/>
  <c r="R36" i="69"/>
  <c r="B36" i="70"/>
  <c r="B27" i="67"/>
  <c r="R27" i="66"/>
  <c r="B44" i="68"/>
  <c r="R44" i="67"/>
  <c r="R17" i="65"/>
  <c r="B20" i="66"/>
  <c r="R20" i="65"/>
  <c r="R42" i="65"/>
  <c r="R45" i="65" s="1"/>
  <c r="B42" i="66"/>
  <c r="B40" i="68"/>
  <c r="R40" i="67"/>
  <c r="R43" i="70"/>
  <c r="B43" i="71"/>
  <c r="B17" i="75"/>
  <c r="R17" i="74"/>
  <c r="R24" i="68"/>
  <c r="B24" i="69"/>
  <c r="R16" i="75"/>
  <c r="B16" i="76"/>
  <c r="B22" i="65"/>
  <c r="R22" i="64"/>
  <c r="B21" i="70"/>
  <c r="R21" i="69"/>
  <c r="I32" i="57"/>
  <c r="J31" i="57"/>
  <c r="R38" i="78"/>
  <c r="B38" i="79"/>
  <c r="K31" i="58"/>
  <c r="J32" i="58"/>
  <c r="R35" i="74"/>
  <c r="B35" i="75"/>
  <c r="B39" i="70"/>
  <c r="R39" i="69"/>
  <c r="B41" i="72"/>
  <c r="R41" i="71"/>
  <c r="I14" i="60"/>
  <c r="H15" i="60"/>
  <c r="R26" i="66"/>
  <c r="B26" i="67"/>
  <c r="B18" i="74"/>
  <c r="R18" i="73"/>
  <c r="J14" i="58"/>
  <c r="I15" i="58"/>
  <c r="R23" i="67"/>
  <c r="B23" i="68"/>
  <c r="H31" i="60" l="1"/>
  <c r="G32" i="60"/>
  <c r="H14" i="61"/>
  <c r="G15" i="61"/>
  <c r="E15" i="63"/>
  <c r="F14" i="63"/>
  <c r="J14" i="57"/>
  <c r="I15" i="57"/>
  <c r="E32" i="62"/>
  <c r="F31" i="62"/>
  <c r="G9" i="67"/>
  <c r="C14" i="66"/>
  <c r="J9" i="66"/>
  <c r="L11" i="66" s="1"/>
  <c r="G31" i="61"/>
  <c r="F32" i="61"/>
  <c r="D32" i="63"/>
  <c r="E31" i="63"/>
  <c r="D14" i="65"/>
  <c r="C31" i="65"/>
  <c r="C15" i="65"/>
  <c r="E14" i="64"/>
  <c r="D15" i="64"/>
  <c r="D31" i="64"/>
  <c r="C32" i="64"/>
  <c r="J14" i="59"/>
  <c r="I15" i="59"/>
  <c r="I31" i="59"/>
  <c r="H32" i="59"/>
  <c r="G14" i="62"/>
  <c r="F15" i="62"/>
  <c r="K14" i="58"/>
  <c r="J15" i="58"/>
  <c r="L31" i="58"/>
  <c r="K32" i="58"/>
  <c r="J14" i="60"/>
  <c r="I15" i="60"/>
  <c r="B24" i="70"/>
  <c r="R24" i="69"/>
  <c r="B38" i="80"/>
  <c r="R38" i="79"/>
  <c r="B42" i="67"/>
  <c r="R42" i="66"/>
  <c r="R45" i="66" s="1"/>
  <c r="B45" i="66"/>
  <c r="B44" i="69"/>
  <c r="R44" i="68"/>
  <c r="B18" i="75"/>
  <c r="R18" i="74"/>
  <c r="J32" i="57"/>
  <c r="K31" i="57"/>
  <c r="R17" i="75"/>
  <c r="B17" i="76"/>
  <c r="R43" i="71"/>
  <c r="B43" i="72"/>
  <c r="R35" i="75"/>
  <c r="B35" i="76"/>
  <c r="B22" i="66"/>
  <c r="R22" i="65"/>
  <c r="B37" i="73"/>
  <c r="R37" i="72"/>
  <c r="R40" i="68"/>
  <c r="B40" i="69"/>
  <c r="R20" i="66"/>
  <c r="B20" i="67"/>
  <c r="B19" i="65"/>
  <c r="R19" i="64"/>
  <c r="R28" i="64" s="1"/>
  <c r="B28" i="64"/>
  <c r="R41" i="72"/>
  <c r="B41" i="73"/>
  <c r="R16" i="76"/>
  <c r="B16" i="77"/>
  <c r="B27" i="68"/>
  <c r="R27" i="67"/>
  <c r="B25" i="67"/>
  <c r="R25" i="66"/>
  <c r="B39" i="71"/>
  <c r="R39" i="70"/>
  <c r="R23" i="68"/>
  <c r="B23" i="69"/>
  <c r="R26" i="67"/>
  <c r="B26" i="68"/>
  <c r="R36" i="70"/>
  <c r="B36" i="71"/>
  <c r="B21" i="71"/>
  <c r="R21" i="70"/>
  <c r="J15" i="57" l="1"/>
  <c r="K14" i="57"/>
  <c r="C14" i="67"/>
  <c r="G9" i="68"/>
  <c r="J9" i="67"/>
  <c r="L11" i="67" s="1"/>
  <c r="G32" i="61"/>
  <c r="H31" i="61"/>
  <c r="G14" i="63"/>
  <c r="F15" i="63"/>
  <c r="H14" i="62"/>
  <c r="G15" i="62"/>
  <c r="E15" i="64"/>
  <c r="F14" i="64"/>
  <c r="D14" i="66"/>
  <c r="C15" i="66"/>
  <c r="C31" i="66"/>
  <c r="D32" i="64"/>
  <c r="E31" i="64"/>
  <c r="I32" i="59"/>
  <c r="J31" i="59"/>
  <c r="D31" i="65"/>
  <c r="C32" i="65"/>
  <c r="I14" i="61"/>
  <c r="H15" i="61"/>
  <c r="D15" i="65"/>
  <c r="E14" i="65"/>
  <c r="F32" i="62"/>
  <c r="G31" i="62"/>
  <c r="K14" i="59"/>
  <c r="J15" i="59"/>
  <c r="E32" i="63"/>
  <c r="F31" i="63"/>
  <c r="H32" i="60"/>
  <c r="I31" i="60"/>
  <c r="R20" i="67"/>
  <c r="B20" i="68"/>
  <c r="B37" i="74"/>
  <c r="R37" i="73"/>
  <c r="R41" i="73"/>
  <c r="B41" i="74"/>
  <c r="K32" i="57"/>
  <c r="L31" i="57"/>
  <c r="K15" i="58"/>
  <c r="L14" i="58"/>
  <c r="B21" i="72"/>
  <c r="R21" i="71"/>
  <c r="R39" i="71"/>
  <c r="B39" i="72"/>
  <c r="B40" i="70"/>
  <c r="R40" i="69"/>
  <c r="R35" i="76"/>
  <c r="B35" i="77"/>
  <c r="B44" i="70"/>
  <c r="R44" i="69"/>
  <c r="B36" i="72"/>
  <c r="R36" i="71"/>
  <c r="B19" i="66"/>
  <c r="R19" i="65"/>
  <c r="R28" i="65" s="1"/>
  <c r="B28" i="65"/>
  <c r="B17" i="77"/>
  <c r="R17" i="76"/>
  <c r="B18" i="76"/>
  <c r="R18" i="75"/>
  <c r="R26" i="68"/>
  <c r="B26" i="69"/>
  <c r="B42" i="68"/>
  <c r="R42" i="67"/>
  <c r="R45" i="67" s="1"/>
  <c r="B45" i="67"/>
  <c r="R25" i="67"/>
  <c r="B25" i="68"/>
  <c r="L32" i="58"/>
  <c r="M31" i="58"/>
  <c r="R24" i="70"/>
  <c r="B24" i="71"/>
  <c r="R23" i="69"/>
  <c r="B23" i="70"/>
  <c r="B43" i="73"/>
  <c r="R43" i="72"/>
  <c r="B38" i="81"/>
  <c r="R38" i="80"/>
  <c r="R27" i="68"/>
  <c r="B27" i="69"/>
  <c r="R16" i="77"/>
  <c r="B16" i="78"/>
  <c r="B22" i="67"/>
  <c r="R22" i="66"/>
  <c r="J15" i="60"/>
  <c r="K14" i="60"/>
  <c r="G31" i="63" l="1"/>
  <c r="F32" i="63"/>
  <c r="D31" i="66"/>
  <c r="C32" i="66"/>
  <c r="I15" i="61"/>
  <c r="J14" i="61"/>
  <c r="H32" i="61"/>
  <c r="I31" i="61"/>
  <c r="D15" i="66"/>
  <c r="E14" i="66"/>
  <c r="K15" i="59"/>
  <c r="L14" i="59"/>
  <c r="D32" i="65"/>
  <c r="E31" i="65"/>
  <c r="G14" i="64"/>
  <c r="F15" i="64"/>
  <c r="H31" i="62"/>
  <c r="G32" i="62"/>
  <c r="K31" i="59"/>
  <c r="J32" i="59"/>
  <c r="J9" i="68"/>
  <c r="L11" i="68" s="1"/>
  <c r="G9" i="69"/>
  <c r="C14" i="68"/>
  <c r="C15" i="67"/>
  <c r="C31" i="67"/>
  <c r="D14" i="67"/>
  <c r="G15" i="63"/>
  <c r="H14" i="63"/>
  <c r="I32" i="60"/>
  <c r="J31" i="60"/>
  <c r="E15" i="65"/>
  <c r="F14" i="65"/>
  <c r="F31" i="64"/>
  <c r="E32" i="64"/>
  <c r="I14" i="62"/>
  <c r="H15" i="62"/>
  <c r="L14" i="57"/>
  <c r="K15" i="57"/>
  <c r="B41" i="75"/>
  <c r="R41" i="74"/>
  <c r="B22" i="68"/>
  <c r="R22" i="67"/>
  <c r="B24" i="72"/>
  <c r="R24" i="71"/>
  <c r="B19" i="67"/>
  <c r="B28" i="66"/>
  <c r="R19" i="66"/>
  <c r="R28" i="66" s="1"/>
  <c r="R21" i="72"/>
  <c r="B21" i="73"/>
  <c r="K15" i="60"/>
  <c r="L14" i="60"/>
  <c r="R18" i="76"/>
  <c r="B18" i="77"/>
  <c r="B43" i="74"/>
  <c r="R43" i="73"/>
  <c r="B25" i="69"/>
  <c r="R25" i="68"/>
  <c r="B40" i="71"/>
  <c r="R40" i="70"/>
  <c r="L15" i="58"/>
  <c r="M14" i="58"/>
  <c r="B23" i="71"/>
  <c r="R23" i="70"/>
  <c r="B42" i="69"/>
  <c r="R42" i="68"/>
  <c r="R45" i="68" s="1"/>
  <c r="B45" i="68"/>
  <c r="B17" i="78"/>
  <c r="R17" i="77"/>
  <c r="B37" i="75"/>
  <c r="R37" i="74"/>
  <c r="B36" i="73"/>
  <c r="R36" i="72"/>
  <c r="B44" i="71"/>
  <c r="R44" i="70"/>
  <c r="B39" i="73"/>
  <c r="R39" i="72"/>
  <c r="L32" i="57"/>
  <c r="M31" i="57"/>
  <c r="R20" i="68"/>
  <c r="B20" i="69"/>
  <c r="B27" i="70"/>
  <c r="R27" i="69"/>
  <c r="B35" i="78"/>
  <c r="R35" i="77"/>
  <c r="B16" i="79"/>
  <c r="R16" i="78"/>
  <c r="B38" i="82"/>
  <c r="R38" i="82" s="1"/>
  <c r="R38" i="81"/>
  <c r="M32" i="58"/>
  <c r="N31" i="58"/>
  <c r="B26" i="70"/>
  <c r="R26" i="69"/>
  <c r="G14" i="65" l="1"/>
  <c r="F15" i="65"/>
  <c r="I32" i="61"/>
  <c r="J31" i="61"/>
  <c r="D14" i="68"/>
  <c r="C15" i="68"/>
  <c r="C31" i="68"/>
  <c r="H14" i="64"/>
  <c r="G15" i="64"/>
  <c r="J32" i="60"/>
  <c r="K31" i="60"/>
  <c r="C14" i="69"/>
  <c r="G9" i="70"/>
  <c r="J9" i="69"/>
  <c r="L11" i="69" s="1"/>
  <c r="F31" i="65"/>
  <c r="E32" i="65"/>
  <c r="L15" i="57"/>
  <c r="M14" i="57"/>
  <c r="H15" i="63"/>
  <c r="I14" i="63"/>
  <c r="L15" i="59"/>
  <c r="M14" i="59"/>
  <c r="I15" i="62"/>
  <c r="J14" i="62"/>
  <c r="L31" i="59"/>
  <c r="K32" i="59"/>
  <c r="D32" i="66"/>
  <c r="E31" i="66"/>
  <c r="J15" i="61"/>
  <c r="K14" i="61"/>
  <c r="D15" i="67"/>
  <c r="E14" i="67"/>
  <c r="E15" i="66"/>
  <c r="F14" i="66"/>
  <c r="F32" i="64"/>
  <c r="G31" i="64"/>
  <c r="C32" i="67"/>
  <c r="D31" i="67"/>
  <c r="H32" i="62"/>
  <c r="I31" i="62"/>
  <c r="G32" i="63"/>
  <c r="H31" i="63"/>
  <c r="R43" i="74"/>
  <c r="B43" i="75"/>
  <c r="B21" i="74"/>
  <c r="R21" i="73"/>
  <c r="N32" i="58"/>
  <c r="O31" i="58"/>
  <c r="R39" i="73"/>
  <c r="B39" i="74"/>
  <c r="B42" i="70"/>
  <c r="R42" i="69"/>
  <c r="R45" i="69" s="1"/>
  <c r="B45" i="69"/>
  <c r="R18" i="77"/>
  <c r="B18" i="78"/>
  <c r="B40" i="72"/>
  <c r="R40" i="71"/>
  <c r="R27" i="70"/>
  <c r="B27" i="71"/>
  <c r="B44" i="72"/>
  <c r="R44" i="71"/>
  <c r="B37" i="76"/>
  <c r="R37" i="75"/>
  <c r="B23" i="72"/>
  <c r="R23" i="71"/>
  <c r="B20" i="70"/>
  <c r="R20" i="69"/>
  <c r="R25" i="69"/>
  <c r="B25" i="70"/>
  <c r="R24" i="72"/>
  <c r="B24" i="73"/>
  <c r="R16" i="79"/>
  <c r="B16" i="80"/>
  <c r="R41" i="75"/>
  <c r="B41" i="76"/>
  <c r="R35" i="78"/>
  <c r="B35" i="79"/>
  <c r="B26" i="71"/>
  <c r="R26" i="70"/>
  <c r="M32" i="57"/>
  <c r="N31" i="57"/>
  <c r="B36" i="74"/>
  <c r="R36" i="73"/>
  <c r="B17" i="79"/>
  <c r="R17" i="78"/>
  <c r="N14" i="58"/>
  <c r="M15" i="58"/>
  <c r="M14" i="60"/>
  <c r="L15" i="60"/>
  <c r="B19" i="68"/>
  <c r="R19" i="67"/>
  <c r="R28" i="67" s="1"/>
  <c r="B28" i="67"/>
  <c r="R22" i="68"/>
  <c r="B22" i="69"/>
  <c r="J31" i="62" l="1"/>
  <c r="I32" i="62"/>
  <c r="F32" i="65"/>
  <c r="G31" i="65"/>
  <c r="L14" i="61"/>
  <c r="L15" i="61" s="1"/>
  <c r="K15" i="61"/>
  <c r="M15" i="59"/>
  <c r="N14" i="59"/>
  <c r="C14" i="70"/>
  <c r="J9" i="70"/>
  <c r="L11" i="70" s="1"/>
  <c r="G9" i="71"/>
  <c r="D15" i="68"/>
  <c r="E14" i="68"/>
  <c r="H31" i="64"/>
  <c r="G32" i="64"/>
  <c r="E32" i="66"/>
  <c r="F31" i="66"/>
  <c r="J14" i="63"/>
  <c r="I15" i="63"/>
  <c r="C15" i="69"/>
  <c r="D14" i="69"/>
  <c r="C31" i="69"/>
  <c r="J32" i="61"/>
  <c r="K31" i="61"/>
  <c r="L31" i="60"/>
  <c r="K32" i="60"/>
  <c r="F14" i="67"/>
  <c r="E15" i="67"/>
  <c r="I14" i="64"/>
  <c r="H15" i="64"/>
  <c r="C32" i="68"/>
  <c r="D31" i="68"/>
  <c r="I31" i="63"/>
  <c r="H32" i="63"/>
  <c r="F15" i="66"/>
  <c r="G14" i="66"/>
  <c r="M15" i="57"/>
  <c r="N14" i="57"/>
  <c r="K14" i="62"/>
  <c r="J15" i="62"/>
  <c r="E31" i="67"/>
  <c r="D32" i="67"/>
  <c r="M31" i="59"/>
  <c r="L32" i="59"/>
  <c r="H14" i="65"/>
  <c r="G15" i="65"/>
  <c r="R36" i="74"/>
  <c r="B36" i="75"/>
  <c r="R41" i="76"/>
  <c r="B41" i="77"/>
  <c r="R24" i="73"/>
  <c r="B24" i="74"/>
  <c r="B23" i="73"/>
  <c r="R23" i="72"/>
  <c r="P31" i="58"/>
  <c r="P32" i="58" s="1"/>
  <c r="O32" i="58"/>
  <c r="R22" i="69"/>
  <c r="B22" i="70"/>
  <c r="B20" i="71"/>
  <c r="R20" i="70"/>
  <c r="R40" i="72"/>
  <c r="B40" i="73"/>
  <c r="B37" i="77"/>
  <c r="R37" i="76"/>
  <c r="N15" i="58"/>
  <c r="O14" i="58"/>
  <c r="B26" i="72"/>
  <c r="R26" i="71"/>
  <c r="B25" i="71"/>
  <c r="R25" i="70"/>
  <c r="R39" i="74"/>
  <c r="B39" i="75"/>
  <c r="B19" i="69"/>
  <c r="R19" i="68"/>
  <c r="R28" i="68" s="1"/>
  <c r="B28" i="68"/>
  <c r="R17" i="79"/>
  <c r="B17" i="80"/>
  <c r="B35" i="80"/>
  <c r="R35" i="79"/>
  <c r="R21" i="74"/>
  <c r="B21" i="75"/>
  <c r="N32" i="57"/>
  <c r="O31" i="57"/>
  <c r="B16" i="81"/>
  <c r="R16" i="80"/>
  <c r="B18" i="79"/>
  <c r="R18" i="78"/>
  <c r="R44" i="72"/>
  <c r="B44" i="73"/>
  <c r="B43" i="76"/>
  <c r="R43" i="75"/>
  <c r="M15" i="60"/>
  <c r="N14" i="60"/>
  <c r="B27" i="72"/>
  <c r="R27" i="71"/>
  <c r="B42" i="71"/>
  <c r="R42" i="70"/>
  <c r="R45" i="70" s="1"/>
  <c r="B45" i="70"/>
  <c r="D32" i="68" l="1"/>
  <c r="E31" i="68"/>
  <c r="L31" i="61"/>
  <c r="K32" i="61"/>
  <c r="K15" i="62"/>
  <c r="L14" i="62"/>
  <c r="N15" i="57"/>
  <c r="O14" i="57"/>
  <c r="J14" i="64"/>
  <c r="I15" i="64"/>
  <c r="F14" i="68"/>
  <c r="E15" i="68"/>
  <c r="H14" i="66"/>
  <c r="G15" i="66"/>
  <c r="N31" i="59"/>
  <c r="M32" i="59"/>
  <c r="G14" i="67"/>
  <c r="F15" i="67"/>
  <c r="G9" i="72"/>
  <c r="J9" i="71"/>
  <c r="L11" i="71" s="1"/>
  <c r="C14" i="71"/>
  <c r="D31" i="69"/>
  <c r="C32" i="69"/>
  <c r="H32" i="64"/>
  <c r="I31" i="64"/>
  <c r="I14" i="65"/>
  <c r="H15" i="65"/>
  <c r="E14" i="69"/>
  <c r="D15" i="69"/>
  <c r="M14" i="61"/>
  <c r="G32" i="65"/>
  <c r="H31" i="65"/>
  <c r="J15" i="63"/>
  <c r="K14" i="63"/>
  <c r="O14" i="59"/>
  <c r="N15" i="59"/>
  <c r="F31" i="67"/>
  <c r="E32" i="67"/>
  <c r="I32" i="63"/>
  <c r="J31" i="63"/>
  <c r="M31" i="60"/>
  <c r="L32" i="60"/>
  <c r="G31" i="66"/>
  <c r="F32" i="66"/>
  <c r="C15" i="70"/>
  <c r="D14" i="70"/>
  <c r="C31" i="70"/>
  <c r="J32" i="62"/>
  <c r="K31" i="62"/>
  <c r="O14" i="60"/>
  <c r="N15" i="60"/>
  <c r="B42" i="72"/>
  <c r="R42" i="71"/>
  <c r="R45" i="71" s="1"/>
  <c r="B45" i="71"/>
  <c r="R20" i="71"/>
  <c r="B20" i="72"/>
  <c r="B41" i="78"/>
  <c r="R41" i="77"/>
  <c r="R26" i="72"/>
  <c r="B26" i="73"/>
  <c r="B37" i="78"/>
  <c r="R37" i="77"/>
  <c r="R43" i="76"/>
  <c r="B43" i="77"/>
  <c r="R16" i="81"/>
  <c r="B19" i="70"/>
  <c r="R19" i="69"/>
  <c r="R28" i="69" s="1"/>
  <c r="B28" i="69"/>
  <c r="B25" i="72"/>
  <c r="R25" i="71"/>
  <c r="R44" i="73"/>
  <c r="B44" i="74"/>
  <c r="P31" i="57"/>
  <c r="P32" i="57" s="1"/>
  <c r="O32" i="57"/>
  <c r="R35" i="80"/>
  <c r="B35" i="81"/>
  <c r="B22" i="71"/>
  <c r="R22" i="70"/>
  <c r="R23" i="73"/>
  <c r="B23" i="74"/>
  <c r="R27" i="72"/>
  <c r="B27" i="73"/>
  <c r="O15" i="58"/>
  <c r="P14" i="58"/>
  <c r="P15" i="58" s="1"/>
  <c r="R24" i="74"/>
  <c r="B24" i="75"/>
  <c r="B18" i="80"/>
  <c r="R18" i="79"/>
  <c r="B21" i="76"/>
  <c r="R21" i="75"/>
  <c r="R39" i="75"/>
  <c r="B39" i="76"/>
  <c r="B40" i="74"/>
  <c r="R40" i="73"/>
  <c r="R36" i="75"/>
  <c r="B36" i="76"/>
  <c r="B17" i="81"/>
  <c r="R17" i="80"/>
  <c r="N14" i="61" l="1"/>
  <c r="M15" i="61"/>
  <c r="N32" i="59"/>
  <c r="O31" i="59"/>
  <c r="M14" i="62"/>
  <c r="L15" i="62"/>
  <c r="I14" i="66"/>
  <c r="H15" i="66"/>
  <c r="G32" i="66"/>
  <c r="H31" i="66"/>
  <c r="L32" i="61"/>
  <c r="M31" i="61"/>
  <c r="D31" i="70"/>
  <c r="C32" i="70"/>
  <c r="P14" i="57"/>
  <c r="P15" i="57" s="1"/>
  <c r="O15" i="57"/>
  <c r="E31" i="69"/>
  <c r="D32" i="69"/>
  <c r="C15" i="71"/>
  <c r="D14" i="71"/>
  <c r="C31" i="71"/>
  <c r="I15" i="65"/>
  <c r="J14" i="65"/>
  <c r="E32" i="68"/>
  <c r="F31" i="68"/>
  <c r="D15" i="70"/>
  <c r="E14" i="70"/>
  <c r="G31" i="67"/>
  <c r="F32" i="67"/>
  <c r="P14" i="59"/>
  <c r="P15" i="59" s="1"/>
  <c r="O15" i="59"/>
  <c r="F14" i="69"/>
  <c r="E15" i="69"/>
  <c r="K15" i="63"/>
  <c r="L14" i="63"/>
  <c r="C14" i="72"/>
  <c r="J9" i="72"/>
  <c r="L11" i="72" s="1"/>
  <c r="G9" i="73"/>
  <c r="F15" i="68"/>
  <c r="G14" i="68"/>
  <c r="K32" i="62"/>
  <c r="L31" i="62"/>
  <c r="N31" i="60"/>
  <c r="M32" i="60"/>
  <c r="J32" i="63"/>
  <c r="K31" i="63"/>
  <c r="H32" i="65"/>
  <c r="I31" i="65"/>
  <c r="J31" i="64"/>
  <c r="I32" i="64"/>
  <c r="G15" i="67"/>
  <c r="H14" i="67"/>
  <c r="K14" i="64"/>
  <c r="J15" i="64"/>
  <c r="B17" i="82"/>
  <c r="R17" i="82" s="1"/>
  <c r="R17" i="81"/>
  <c r="R44" i="74"/>
  <c r="B44" i="75"/>
  <c r="B39" i="77"/>
  <c r="R39" i="76"/>
  <c r="B23" i="75"/>
  <c r="R23" i="74"/>
  <c r="B35" i="82"/>
  <c r="R35" i="81"/>
  <c r="B24" i="76"/>
  <c r="R24" i="75"/>
  <c r="R26" i="73"/>
  <c r="B26" i="74"/>
  <c r="B42" i="73"/>
  <c r="R42" i="72"/>
  <c r="R45" i="72" s="1"/>
  <c r="B45" i="72"/>
  <c r="R43" i="77"/>
  <c r="B43" i="78"/>
  <c r="B27" i="74"/>
  <c r="R27" i="73"/>
  <c r="B19" i="71"/>
  <c r="R19" i="70"/>
  <c r="R28" i="70" s="1"/>
  <c r="B28" i="70"/>
  <c r="B18" i="81"/>
  <c r="R18" i="80"/>
  <c r="P14" i="60"/>
  <c r="P15" i="60" s="1"/>
  <c r="O15" i="60"/>
  <c r="R16" i="82"/>
  <c r="B37" i="79"/>
  <c r="R37" i="78"/>
  <c r="R36" i="76"/>
  <c r="B36" i="77"/>
  <c r="B25" i="73"/>
  <c r="R25" i="72"/>
  <c r="R20" i="72"/>
  <c r="B20" i="73"/>
  <c r="B22" i="72"/>
  <c r="R22" i="71"/>
  <c r="B40" i="75"/>
  <c r="R40" i="74"/>
  <c r="B21" i="77"/>
  <c r="R21" i="76"/>
  <c r="B41" i="79"/>
  <c r="R41" i="78"/>
  <c r="J32" i="64" l="1"/>
  <c r="K31" i="64"/>
  <c r="I32" i="65"/>
  <c r="J31" i="65"/>
  <c r="G15" i="68"/>
  <c r="H14" i="68"/>
  <c r="G14" i="69"/>
  <c r="F15" i="69"/>
  <c r="J15" i="65"/>
  <c r="K14" i="65"/>
  <c r="J14" i="66"/>
  <c r="I15" i="66"/>
  <c r="G9" i="74"/>
  <c r="C14" i="73"/>
  <c r="J9" i="73"/>
  <c r="L11" i="73" s="1"/>
  <c r="N14" i="62"/>
  <c r="M15" i="62"/>
  <c r="H15" i="67"/>
  <c r="I14" i="67"/>
  <c r="C15" i="72"/>
  <c r="D14" i="72"/>
  <c r="C31" i="72"/>
  <c r="E14" i="71"/>
  <c r="D15" i="71"/>
  <c r="P31" i="59"/>
  <c r="P32" i="59" s="1"/>
  <c r="O32" i="59"/>
  <c r="O31" i="60"/>
  <c r="N32" i="60"/>
  <c r="F14" i="70"/>
  <c r="E15" i="70"/>
  <c r="M31" i="62"/>
  <c r="L32" i="62"/>
  <c r="I31" i="66"/>
  <c r="H32" i="66"/>
  <c r="K32" i="63"/>
  <c r="L31" i="63"/>
  <c r="K15" i="64"/>
  <c r="L14" i="64"/>
  <c r="D31" i="71"/>
  <c r="C32" i="71"/>
  <c r="D32" i="70"/>
  <c r="E31" i="70"/>
  <c r="H31" i="67"/>
  <c r="G32" i="67"/>
  <c r="M32" i="61"/>
  <c r="N31" i="61"/>
  <c r="L15" i="63"/>
  <c r="M14" i="63"/>
  <c r="F32" i="68"/>
  <c r="G31" i="68"/>
  <c r="F31" i="69"/>
  <c r="E32" i="69"/>
  <c r="O14" i="61"/>
  <c r="N15" i="61"/>
  <c r="B20" i="74"/>
  <c r="R20" i="73"/>
  <c r="R23" i="75"/>
  <c r="B23" i="76"/>
  <c r="B43" i="79"/>
  <c r="R43" i="78"/>
  <c r="R39" i="77"/>
  <c r="B39" i="78"/>
  <c r="R41" i="79"/>
  <c r="B41" i="80"/>
  <c r="R36" i="77"/>
  <c r="B36" i="78"/>
  <c r="R42" i="73"/>
  <c r="R45" i="73" s="1"/>
  <c r="B42" i="74"/>
  <c r="B45" i="73"/>
  <c r="B26" i="75"/>
  <c r="R26" i="74"/>
  <c r="R44" i="75"/>
  <c r="B44" i="76"/>
  <c r="B27" i="75"/>
  <c r="R27" i="74"/>
  <c r="B37" i="80"/>
  <c r="R37" i="79"/>
  <c r="B24" i="77"/>
  <c r="R24" i="76"/>
  <c r="B21" i="78"/>
  <c r="R21" i="77"/>
  <c r="R25" i="73"/>
  <c r="B25" i="74"/>
  <c r="B19" i="72"/>
  <c r="R19" i="71"/>
  <c r="R28" i="71" s="1"/>
  <c r="B28" i="71"/>
  <c r="B40" i="76"/>
  <c r="R40" i="75"/>
  <c r="R22" i="72"/>
  <c r="B22" i="73"/>
  <c r="R18" i="81"/>
  <c r="B18" i="82"/>
  <c r="R35" i="82"/>
  <c r="N15" i="62" l="1"/>
  <c r="O14" i="62"/>
  <c r="M32" i="62"/>
  <c r="N31" i="62"/>
  <c r="G15" i="69"/>
  <c r="H14" i="69"/>
  <c r="I14" i="68"/>
  <c r="H15" i="68"/>
  <c r="G9" i="75"/>
  <c r="J9" i="74"/>
  <c r="L11" i="74" s="1"/>
  <c r="C14" i="74"/>
  <c r="M31" i="63"/>
  <c r="L32" i="63"/>
  <c r="J32" i="65"/>
  <c r="K31" i="65"/>
  <c r="F32" i="69"/>
  <c r="G31" i="69"/>
  <c r="I31" i="67"/>
  <c r="H32" i="67"/>
  <c r="P31" i="60"/>
  <c r="P32" i="60" s="1"/>
  <c r="O32" i="60"/>
  <c r="J14" i="67"/>
  <c r="I15" i="67"/>
  <c r="J15" i="66"/>
  <c r="K14" i="66"/>
  <c r="M14" i="64"/>
  <c r="L15" i="64"/>
  <c r="D14" i="73"/>
  <c r="C31" i="73"/>
  <c r="C15" i="73"/>
  <c r="P14" i="61"/>
  <c r="P15" i="61" s="1"/>
  <c r="O15" i="61"/>
  <c r="G14" i="70"/>
  <c r="F15" i="70"/>
  <c r="E14" i="72"/>
  <c r="D15" i="72"/>
  <c r="H31" i="68"/>
  <c r="G32" i="68"/>
  <c r="K32" i="64"/>
  <c r="L31" i="64"/>
  <c r="M15" i="63"/>
  <c r="N14" i="63"/>
  <c r="D32" i="71"/>
  <c r="E31" i="71"/>
  <c r="E15" i="71"/>
  <c r="F14" i="71"/>
  <c r="O31" i="61"/>
  <c r="N32" i="61"/>
  <c r="D31" i="72"/>
  <c r="C32" i="72"/>
  <c r="F31" i="70"/>
  <c r="E32" i="70"/>
  <c r="L14" i="65"/>
  <c r="K15" i="65"/>
  <c r="I32" i="66"/>
  <c r="J31" i="66"/>
  <c r="R40" i="76"/>
  <c r="B40" i="77"/>
  <c r="B42" i="75"/>
  <c r="R42" i="74"/>
  <c r="R45" i="74" s="1"/>
  <c r="B45" i="74"/>
  <c r="R41" i="80"/>
  <c r="B41" i="81"/>
  <c r="B21" i="79"/>
  <c r="R21" i="78"/>
  <c r="B27" i="76"/>
  <c r="R27" i="75"/>
  <c r="B22" i="74"/>
  <c r="R22" i="73"/>
  <c r="B44" i="77"/>
  <c r="R44" i="76"/>
  <c r="R39" i="78"/>
  <c r="B39" i="79"/>
  <c r="R18" i="82"/>
  <c r="B24" i="78"/>
  <c r="R24" i="77"/>
  <c r="B36" i="79"/>
  <c r="R36" i="78"/>
  <c r="B19" i="73"/>
  <c r="R19" i="72"/>
  <c r="R28" i="72" s="1"/>
  <c r="B28" i="72"/>
  <c r="B37" i="81"/>
  <c r="R37" i="80"/>
  <c r="R43" i="79"/>
  <c r="B43" i="80"/>
  <c r="R23" i="76"/>
  <c r="B23" i="77"/>
  <c r="B25" i="75"/>
  <c r="R25" i="74"/>
  <c r="B26" i="76"/>
  <c r="R26" i="75"/>
  <c r="R20" i="74"/>
  <c r="B20" i="75"/>
  <c r="P31" i="61" l="1"/>
  <c r="P32" i="61" s="1"/>
  <c r="O32" i="61"/>
  <c r="K32" i="65"/>
  <c r="L31" i="65"/>
  <c r="M14" i="65"/>
  <c r="L15" i="65"/>
  <c r="I31" i="68"/>
  <c r="H32" i="68"/>
  <c r="F31" i="71"/>
  <c r="E32" i="71"/>
  <c r="D15" i="73"/>
  <c r="E14" i="73"/>
  <c r="N31" i="63"/>
  <c r="M32" i="63"/>
  <c r="N32" i="62"/>
  <c r="O31" i="62"/>
  <c r="G31" i="70"/>
  <c r="F32" i="70"/>
  <c r="F14" i="72"/>
  <c r="E15" i="72"/>
  <c r="C31" i="74"/>
  <c r="C15" i="74"/>
  <c r="D14" i="74"/>
  <c r="K31" i="66"/>
  <c r="J32" i="66"/>
  <c r="L32" i="64"/>
  <c r="M31" i="64"/>
  <c r="J14" i="68"/>
  <c r="I15" i="68"/>
  <c r="F15" i="71"/>
  <c r="G14" i="71"/>
  <c r="J15" i="67"/>
  <c r="K14" i="67"/>
  <c r="I14" i="69"/>
  <c r="H15" i="69"/>
  <c r="C32" i="73"/>
  <c r="D31" i="73"/>
  <c r="O14" i="63"/>
  <c r="N15" i="63"/>
  <c r="M15" i="64"/>
  <c r="N14" i="64"/>
  <c r="I32" i="67"/>
  <c r="J31" i="67"/>
  <c r="O15" i="62"/>
  <c r="P14" i="62"/>
  <c r="P15" i="62" s="1"/>
  <c r="D32" i="72"/>
  <c r="E31" i="72"/>
  <c r="G15" i="70"/>
  <c r="H14" i="70"/>
  <c r="L14" i="66"/>
  <c r="K15" i="66"/>
  <c r="H31" i="69"/>
  <c r="G32" i="69"/>
  <c r="G9" i="76"/>
  <c r="J9" i="75"/>
  <c r="L11" i="75" s="1"/>
  <c r="C14" i="75"/>
  <c r="B21" i="80"/>
  <c r="R21" i="79"/>
  <c r="R41" i="81"/>
  <c r="B41" i="82"/>
  <c r="R41" i="82" s="1"/>
  <c r="R25" i="75"/>
  <c r="B25" i="76"/>
  <c r="B40" i="78"/>
  <c r="R40" i="77"/>
  <c r="R23" i="77"/>
  <c r="B23" i="78"/>
  <c r="B24" i="79"/>
  <c r="R24" i="78"/>
  <c r="R42" i="75"/>
  <c r="R45" i="75" s="1"/>
  <c r="B42" i="76"/>
  <c r="B45" i="75"/>
  <c r="B43" i="81"/>
  <c r="R43" i="80"/>
  <c r="R36" i="79"/>
  <c r="B36" i="80"/>
  <c r="B44" i="78"/>
  <c r="R44" i="77"/>
  <c r="B22" i="75"/>
  <c r="R22" i="74"/>
  <c r="B27" i="77"/>
  <c r="R27" i="76"/>
  <c r="B37" i="82"/>
  <c r="R37" i="82" s="1"/>
  <c r="R37" i="81"/>
  <c r="R39" i="79"/>
  <c r="B39" i="80"/>
  <c r="R20" i="75"/>
  <c r="B20" i="76"/>
  <c r="B26" i="77"/>
  <c r="R26" i="76"/>
  <c r="B19" i="74"/>
  <c r="R19" i="73"/>
  <c r="R28" i="73" s="1"/>
  <c r="B28" i="73"/>
  <c r="O32" i="62" l="1"/>
  <c r="P31" i="62"/>
  <c r="P32" i="62" s="1"/>
  <c r="E32" i="72"/>
  <c r="F31" i="72"/>
  <c r="G15" i="71"/>
  <c r="H14" i="71"/>
  <c r="D15" i="74"/>
  <c r="E14" i="74"/>
  <c r="J31" i="68"/>
  <c r="I32" i="68"/>
  <c r="J9" i="76"/>
  <c r="L11" i="76" s="1"/>
  <c r="C14" i="76"/>
  <c r="G9" i="77"/>
  <c r="O15" i="63"/>
  <c r="P14" i="63"/>
  <c r="P15" i="63" s="1"/>
  <c r="D32" i="73"/>
  <c r="E31" i="73"/>
  <c r="D31" i="74"/>
  <c r="C32" i="74"/>
  <c r="N32" i="63"/>
  <c r="O31" i="63"/>
  <c r="N14" i="65"/>
  <c r="M15" i="65"/>
  <c r="I31" i="69"/>
  <c r="H32" i="69"/>
  <c r="J15" i="68"/>
  <c r="K14" i="68"/>
  <c r="F14" i="73"/>
  <c r="E15" i="73"/>
  <c r="M31" i="65"/>
  <c r="L32" i="65"/>
  <c r="J32" i="67"/>
  <c r="K31" i="67"/>
  <c r="M32" i="64"/>
  <c r="N31" i="64"/>
  <c r="G14" i="72"/>
  <c r="F15" i="72"/>
  <c r="D14" i="75"/>
  <c r="C31" i="75"/>
  <c r="C15" i="75"/>
  <c r="L31" i="66"/>
  <c r="K32" i="66"/>
  <c r="L15" i="66"/>
  <c r="M14" i="66"/>
  <c r="I15" i="69"/>
  <c r="J14" i="69"/>
  <c r="I14" i="70"/>
  <c r="H15" i="70"/>
  <c r="N15" i="64"/>
  <c r="O14" i="64"/>
  <c r="K15" i="67"/>
  <c r="L14" i="67"/>
  <c r="H31" i="70"/>
  <c r="G32" i="70"/>
  <c r="F32" i="71"/>
  <c r="G31" i="71"/>
  <c r="R19" i="74"/>
  <c r="R28" i="74" s="1"/>
  <c r="B19" i="75"/>
  <c r="B28" i="74"/>
  <c r="B20" i="77"/>
  <c r="R20" i="76"/>
  <c r="R25" i="76"/>
  <c r="B25" i="77"/>
  <c r="B27" i="78"/>
  <c r="R27" i="77"/>
  <c r="B36" i="81"/>
  <c r="R36" i="80"/>
  <c r="B24" i="80"/>
  <c r="R24" i="79"/>
  <c r="R26" i="77"/>
  <c r="B26" i="78"/>
  <c r="B39" i="81"/>
  <c r="R39" i="80"/>
  <c r="B23" i="79"/>
  <c r="R23" i="78"/>
  <c r="B22" i="76"/>
  <c r="R22" i="75"/>
  <c r="B42" i="77"/>
  <c r="R42" i="76"/>
  <c r="R45" i="76" s="1"/>
  <c r="B45" i="76"/>
  <c r="R43" i="81"/>
  <c r="B43" i="82"/>
  <c r="R43" i="82" s="1"/>
  <c r="B44" i="79"/>
  <c r="R44" i="78"/>
  <c r="B40" i="79"/>
  <c r="R40" i="78"/>
  <c r="R21" i="80"/>
  <c r="B21" i="81"/>
  <c r="H31" i="71" l="1"/>
  <c r="G32" i="71"/>
  <c r="I32" i="69"/>
  <c r="J31" i="69"/>
  <c r="E15" i="74"/>
  <c r="F14" i="74"/>
  <c r="I15" i="70"/>
  <c r="J14" i="70"/>
  <c r="D31" i="75"/>
  <c r="C32" i="75"/>
  <c r="K14" i="69"/>
  <c r="J15" i="69"/>
  <c r="E14" i="75"/>
  <c r="D15" i="75"/>
  <c r="N31" i="65"/>
  <c r="M32" i="65"/>
  <c r="O14" i="65"/>
  <c r="N15" i="65"/>
  <c r="I14" i="71"/>
  <c r="H15" i="71"/>
  <c r="O32" i="63"/>
  <c r="P31" i="63"/>
  <c r="P32" i="63" s="1"/>
  <c r="M15" i="66"/>
  <c r="N14" i="66"/>
  <c r="O31" i="64"/>
  <c r="N32" i="64"/>
  <c r="K15" i="68"/>
  <c r="L14" i="68"/>
  <c r="H32" i="70"/>
  <c r="I31" i="70"/>
  <c r="L15" i="67"/>
  <c r="M14" i="67"/>
  <c r="F15" i="73"/>
  <c r="G14" i="73"/>
  <c r="D14" i="76"/>
  <c r="C31" i="76"/>
  <c r="C15" i="76"/>
  <c r="O15" i="64"/>
  <c r="P14" i="64"/>
  <c r="P15" i="64" s="1"/>
  <c r="E31" i="74"/>
  <c r="D32" i="74"/>
  <c r="G9" i="78"/>
  <c r="J9" i="77"/>
  <c r="L11" i="77" s="1"/>
  <c r="C14" i="77"/>
  <c r="G15" i="72"/>
  <c r="H14" i="72"/>
  <c r="F32" i="72"/>
  <c r="G31" i="72"/>
  <c r="L32" i="66"/>
  <c r="M31" i="66"/>
  <c r="K32" i="67"/>
  <c r="L31" i="67"/>
  <c r="F31" i="73"/>
  <c r="E32" i="73"/>
  <c r="J32" i="68"/>
  <c r="K31" i="68"/>
  <c r="B40" i="80"/>
  <c r="R40" i="79"/>
  <c r="R24" i="80"/>
  <c r="B24" i="81"/>
  <c r="B20" i="78"/>
  <c r="R20" i="77"/>
  <c r="B26" i="79"/>
  <c r="R26" i="78"/>
  <c r="B19" i="76"/>
  <c r="R19" i="75"/>
  <c r="R28" i="75" s="1"/>
  <c r="B28" i="75"/>
  <c r="B21" i="82"/>
  <c r="R21" i="82" s="1"/>
  <c r="R21" i="81"/>
  <c r="R42" i="77"/>
  <c r="R45" i="77" s="1"/>
  <c r="B42" i="78"/>
  <c r="B45" i="77"/>
  <c r="B36" i="82"/>
  <c r="R36" i="81"/>
  <c r="R22" i="76"/>
  <c r="B22" i="77"/>
  <c r="B23" i="80"/>
  <c r="R23" i="79"/>
  <c r="B27" i="79"/>
  <c r="R27" i="78"/>
  <c r="R39" i="81"/>
  <c r="B39" i="82"/>
  <c r="R39" i="82" s="1"/>
  <c r="B25" i="78"/>
  <c r="R25" i="77"/>
  <c r="R44" i="79"/>
  <c r="B44" i="80"/>
  <c r="I32" i="70" l="1"/>
  <c r="J31" i="70"/>
  <c r="L31" i="68"/>
  <c r="K32" i="68"/>
  <c r="G32" i="72"/>
  <c r="H31" i="72"/>
  <c r="E32" i="74"/>
  <c r="F31" i="74"/>
  <c r="N14" i="67"/>
  <c r="M15" i="67"/>
  <c r="N15" i="66"/>
  <c r="O14" i="66"/>
  <c r="J15" i="70"/>
  <c r="K14" i="70"/>
  <c r="H15" i="72"/>
  <c r="I14" i="72"/>
  <c r="G14" i="74"/>
  <c r="F15" i="74"/>
  <c r="G31" i="73"/>
  <c r="F32" i="73"/>
  <c r="E15" i="75"/>
  <c r="F14" i="75"/>
  <c r="M31" i="67"/>
  <c r="L32" i="67"/>
  <c r="C31" i="77"/>
  <c r="C15" i="77"/>
  <c r="D14" i="77"/>
  <c r="C32" i="76"/>
  <c r="D31" i="76"/>
  <c r="M14" i="68"/>
  <c r="L15" i="68"/>
  <c r="J32" i="69"/>
  <c r="K31" i="69"/>
  <c r="O31" i="65"/>
  <c r="N32" i="65"/>
  <c r="E14" i="76"/>
  <c r="D15" i="76"/>
  <c r="J14" i="71"/>
  <c r="I15" i="71"/>
  <c r="N31" i="66"/>
  <c r="M32" i="66"/>
  <c r="J9" i="78"/>
  <c r="L11" i="78" s="1"/>
  <c r="G9" i="79"/>
  <c r="C14" i="78"/>
  <c r="G15" i="73"/>
  <c r="H14" i="73"/>
  <c r="K15" i="69"/>
  <c r="L14" i="69"/>
  <c r="O32" i="64"/>
  <c r="P31" i="64"/>
  <c r="P32" i="64" s="1"/>
  <c r="O15" i="65"/>
  <c r="P14" i="65"/>
  <c r="P15" i="65" s="1"/>
  <c r="E31" i="75"/>
  <c r="D32" i="75"/>
  <c r="H32" i="71"/>
  <c r="I31" i="71"/>
  <c r="R36" i="82"/>
  <c r="B44" i="81"/>
  <c r="R44" i="80"/>
  <c r="B42" i="79"/>
  <c r="R42" i="78"/>
  <c r="R45" i="78" s="1"/>
  <c r="B45" i="78"/>
  <c r="R19" i="76"/>
  <c r="R28" i="76" s="1"/>
  <c r="B19" i="77"/>
  <c r="B28" i="76"/>
  <c r="R40" i="80"/>
  <c r="B40" i="81"/>
  <c r="B25" i="79"/>
  <c r="R25" i="78"/>
  <c r="B27" i="80"/>
  <c r="R27" i="79"/>
  <c r="R20" i="78"/>
  <c r="B20" i="79"/>
  <c r="R22" i="77"/>
  <c r="B22" i="78"/>
  <c r="B23" i="81"/>
  <c r="R23" i="80"/>
  <c r="B26" i="80"/>
  <c r="R26" i="79"/>
  <c r="R24" i="81"/>
  <c r="B24" i="82"/>
  <c r="R24" i="82" s="1"/>
  <c r="I32" i="71" l="1"/>
  <c r="J31" i="71"/>
  <c r="K14" i="71"/>
  <c r="J15" i="71"/>
  <c r="M15" i="68"/>
  <c r="N14" i="68"/>
  <c r="F15" i="75"/>
  <c r="G14" i="75"/>
  <c r="I31" i="72"/>
  <c r="H32" i="72"/>
  <c r="F31" i="75"/>
  <c r="E32" i="75"/>
  <c r="E31" i="76"/>
  <c r="D32" i="76"/>
  <c r="D14" i="78"/>
  <c r="C15" i="78"/>
  <c r="C31" i="78"/>
  <c r="E15" i="76"/>
  <c r="F14" i="76"/>
  <c r="P14" i="66"/>
  <c r="P15" i="66" s="1"/>
  <c r="O15" i="66"/>
  <c r="F32" i="74"/>
  <c r="G31" i="74"/>
  <c r="N31" i="67"/>
  <c r="M32" i="67"/>
  <c r="I14" i="73"/>
  <c r="H15" i="73"/>
  <c r="K15" i="70"/>
  <c r="L14" i="70"/>
  <c r="J9" i="79"/>
  <c r="L11" i="79" s="1"/>
  <c r="C14" i="79"/>
  <c r="G9" i="80"/>
  <c r="E14" i="77"/>
  <c r="D15" i="77"/>
  <c r="H31" i="73"/>
  <c r="G32" i="73"/>
  <c r="M31" i="68"/>
  <c r="L32" i="68"/>
  <c r="P31" i="65"/>
  <c r="P32" i="65" s="1"/>
  <c r="O32" i="65"/>
  <c r="K31" i="70"/>
  <c r="J32" i="70"/>
  <c r="M14" i="69"/>
  <c r="L15" i="69"/>
  <c r="N32" i="66"/>
  <c r="O31" i="66"/>
  <c r="J14" i="72"/>
  <c r="I15" i="72"/>
  <c r="L31" i="69"/>
  <c r="K32" i="69"/>
  <c r="C32" i="77"/>
  <c r="D31" i="77"/>
  <c r="H14" i="74"/>
  <c r="G15" i="74"/>
  <c r="N15" i="67"/>
  <c r="O14" i="67"/>
  <c r="R22" i="78"/>
  <c r="B22" i="79"/>
  <c r="B40" i="82"/>
  <c r="R40" i="81"/>
  <c r="R20" i="79"/>
  <c r="B20" i="80"/>
  <c r="R25" i="79"/>
  <c r="B25" i="80"/>
  <c r="B44" i="82"/>
  <c r="R44" i="82" s="1"/>
  <c r="R44" i="81"/>
  <c r="B19" i="78"/>
  <c r="R19" i="77"/>
  <c r="R28" i="77" s="1"/>
  <c r="B28" i="77"/>
  <c r="R42" i="79"/>
  <c r="R45" i="79" s="1"/>
  <c r="B42" i="80"/>
  <c r="B45" i="79"/>
  <c r="B26" i="81"/>
  <c r="R26" i="80"/>
  <c r="R23" i="81"/>
  <c r="B23" i="82"/>
  <c r="R23" i="82" s="1"/>
  <c r="B27" i="81"/>
  <c r="R27" i="80"/>
  <c r="P14" i="67" l="1"/>
  <c r="P15" i="67" s="1"/>
  <c r="O15" i="67"/>
  <c r="J9" i="80"/>
  <c r="L11" i="80" s="1"/>
  <c r="C14" i="80"/>
  <c r="G9" i="81"/>
  <c r="O31" i="67"/>
  <c r="N32" i="67"/>
  <c r="G15" i="75"/>
  <c r="H14" i="75"/>
  <c r="J15" i="72"/>
  <c r="K14" i="72"/>
  <c r="D14" i="79"/>
  <c r="C15" i="79"/>
  <c r="C31" i="79"/>
  <c r="H31" i="74"/>
  <c r="G32" i="74"/>
  <c r="D15" i="78"/>
  <c r="E14" i="78"/>
  <c r="P31" i="66"/>
  <c r="P32" i="66" s="1"/>
  <c r="O32" i="66"/>
  <c r="O14" i="68"/>
  <c r="N15" i="68"/>
  <c r="N31" i="68"/>
  <c r="M32" i="68"/>
  <c r="M14" i="70"/>
  <c r="L15" i="70"/>
  <c r="F31" i="76"/>
  <c r="E32" i="76"/>
  <c r="D32" i="77"/>
  <c r="E31" i="77"/>
  <c r="M15" i="69"/>
  <c r="N14" i="69"/>
  <c r="I31" i="73"/>
  <c r="H32" i="73"/>
  <c r="G14" i="76"/>
  <c r="F15" i="76"/>
  <c r="G31" i="75"/>
  <c r="F32" i="75"/>
  <c r="K15" i="71"/>
  <c r="L14" i="71"/>
  <c r="I14" i="74"/>
  <c r="H15" i="74"/>
  <c r="I15" i="73"/>
  <c r="J14" i="73"/>
  <c r="K31" i="71"/>
  <c r="J32" i="71"/>
  <c r="L32" i="69"/>
  <c r="M31" i="69"/>
  <c r="L31" i="70"/>
  <c r="K32" i="70"/>
  <c r="F14" i="77"/>
  <c r="E15" i="77"/>
  <c r="D31" i="78"/>
  <c r="C32" i="78"/>
  <c r="J31" i="72"/>
  <c r="I32" i="72"/>
  <c r="R27" i="81"/>
  <c r="B27" i="82"/>
  <c r="R27" i="82" s="1"/>
  <c r="R20" i="80"/>
  <c r="B20" i="81"/>
  <c r="R22" i="79"/>
  <c r="B22" i="80"/>
  <c r="B42" i="81"/>
  <c r="R42" i="80"/>
  <c r="R45" i="80" s="1"/>
  <c r="B45" i="80"/>
  <c r="R19" i="78"/>
  <c r="R28" i="78" s="1"/>
  <c r="B19" i="79"/>
  <c r="B28" i="78"/>
  <c r="R40" i="82"/>
  <c r="B25" i="81"/>
  <c r="R25" i="80"/>
  <c r="B26" i="82"/>
  <c r="R26" i="82" s="1"/>
  <c r="R26" i="81"/>
  <c r="J31" i="73" l="1"/>
  <c r="I32" i="73"/>
  <c r="H15" i="75"/>
  <c r="I14" i="75"/>
  <c r="K31" i="72"/>
  <c r="J32" i="72"/>
  <c r="N32" i="68"/>
  <c r="O31" i="68"/>
  <c r="F31" i="77"/>
  <c r="E32" i="77"/>
  <c r="D32" i="78"/>
  <c r="E31" i="78"/>
  <c r="K32" i="71"/>
  <c r="L31" i="71"/>
  <c r="H31" i="75"/>
  <c r="G32" i="75"/>
  <c r="P14" i="68"/>
  <c r="P15" i="68" s="1"/>
  <c r="O15" i="68"/>
  <c r="G9" i="82"/>
  <c r="C14" i="81"/>
  <c r="J9" i="81"/>
  <c r="L11" i="81" s="1"/>
  <c r="M14" i="71"/>
  <c r="L15" i="71"/>
  <c r="P31" i="67"/>
  <c r="P32" i="67" s="1"/>
  <c r="O32" i="67"/>
  <c r="J15" i="73"/>
  <c r="K14" i="73"/>
  <c r="C31" i="80"/>
  <c r="D14" i="80"/>
  <c r="C15" i="80"/>
  <c r="F15" i="77"/>
  <c r="G14" i="77"/>
  <c r="G15" i="76"/>
  <c r="H14" i="76"/>
  <c r="F32" i="76"/>
  <c r="G31" i="76"/>
  <c r="L14" i="72"/>
  <c r="K15" i="72"/>
  <c r="L32" i="70"/>
  <c r="M31" i="70"/>
  <c r="J14" i="74"/>
  <c r="I15" i="74"/>
  <c r="M15" i="70"/>
  <c r="N14" i="70"/>
  <c r="N31" i="69"/>
  <c r="M32" i="69"/>
  <c r="O14" i="69"/>
  <c r="N15" i="69"/>
  <c r="I31" i="74"/>
  <c r="H32" i="74"/>
  <c r="C32" i="79"/>
  <c r="D31" i="79"/>
  <c r="E14" i="79"/>
  <c r="D15" i="79"/>
  <c r="F14" i="78"/>
  <c r="E15" i="78"/>
  <c r="B42" i="82"/>
  <c r="R42" i="81"/>
  <c r="R45" i="81" s="1"/>
  <c r="B45" i="81"/>
  <c r="R25" i="81"/>
  <c r="B25" i="82"/>
  <c r="R25" i="82" s="1"/>
  <c r="R22" i="80"/>
  <c r="B22" i="81"/>
  <c r="B19" i="80"/>
  <c r="R19" i="79"/>
  <c r="R28" i="79" s="1"/>
  <c r="B28" i="79"/>
  <c r="B20" i="82"/>
  <c r="R20" i="82" s="1"/>
  <c r="R20" i="81"/>
  <c r="F14" i="79" l="1"/>
  <c r="E15" i="79"/>
  <c r="D32" i="79"/>
  <c r="E31" i="79"/>
  <c r="H31" i="76"/>
  <c r="G32" i="76"/>
  <c r="F31" i="78"/>
  <c r="E32" i="78"/>
  <c r="J15" i="74"/>
  <c r="K14" i="74"/>
  <c r="M32" i="70"/>
  <c r="N31" i="70"/>
  <c r="G15" i="77"/>
  <c r="H14" i="77"/>
  <c r="O32" i="68"/>
  <c r="P31" i="68"/>
  <c r="P32" i="68" s="1"/>
  <c r="G14" i="78"/>
  <c r="F15" i="78"/>
  <c r="P14" i="69"/>
  <c r="P15" i="69" s="1"/>
  <c r="O15" i="69"/>
  <c r="I31" i="75"/>
  <c r="H32" i="75"/>
  <c r="M15" i="71"/>
  <c r="N14" i="71"/>
  <c r="M31" i="71"/>
  <c r="L32" i="71"/>
  <c r="K15" i="73"/>
  <c r="L14" i="73"/>
  <c r="J9" i="82"/>
  <c r="L11" i="82" s="1"/>
  <c r="C14" i="82"/>
  <c r="L15" i="72"/>
  <c r="M14" i="72"/>
  <c r="L31" i="72"/>
  <c r="K32" i="72"/>
  <c r="N15" i="70"/>
  <c r="O14" i="70"/>
  <c r="I15" i="75"/>
  <c r="J14" i="75"/>
  <c r="H15" i="76"/>
  <c r="I14" i="76"/>
  <c r="O31" i="69"/>
  <c r="N32" i="69"/>
  <c r="D15" i="80"/>
  <c r="E14" i="80"/>
  <c r="C32" i="80"/>
  <c r="D31" i="80"/>
  <c r="D14" i="81"/>
  <c r="C15" i="81"/>
  <c r="C31" i="81"/>
  <c r="J31" i="74"/>
  <c r="I32" i="74"/>
  <c r="F32" i="77"/>
  <c r="G31" i="77"/>
  <c r="J32" i="73"/>
  <c r="K31" i="73"/>
  <c r="R19" i="80"/>
  <c r="R28" i="80" s="1"/>
  <c r="B19" i="81"/>
  <c r="B28" i="80"/>
  <c r="R22" i="81"/>
  <c r="B22" i="82"/>
  <c r="R22" i="82" s="1"/>
  <c r="R42" i="82"/>
  <c r="R45" i="82" s="1"/>
  <c r="B45" i="82"/>
  <c r="M31" i="72" l="1"/>
  <c r="L32" i="72"/>
  <c r="G15" i="78"/>
  <c r="H14" i="78"/>
  <c r="N14" i="72"/>
  <c r="M15" i="72"/>
  <c r="K32" i="73"/>
  <c r="L31" i="73"/>
  <c r="E14" i="81"/>
  <c r="D15" i="81"/>
  <c r="F32" i="78"/>
  <c r="G31" i="78"/>
  <c r="D32" i="80"/>
  <c r="E31" i="80"/>
  <c r="I32" i="75"/>
  <c r="J31" i="75"/>
  <c r="I31" i="76"/>
  <c r="H32" i="76"/>
  <c r="C32" i="81"/>
  <c r="D31" i="81"/>
  <c r="J14" i="76"/>
  <c r="I15" i="76"/>
  <c r="O14" i="71"/>
  <c r="N15" i="71"/>
  <c r="K14" i="75"/>
  <c r="J15" i="75"/>
  <c r="D14" i="82"/>
  <c r="C31" i="82"/>
  <c r="C15" i="82"/>
  <c r="I14" i="77"/>
  <c r="H15" i="77"/>
  <c r="H31" i="77"/>
  <c r="G32" i="77"/>
  <c r="F14" i="80"/>
  <c r="E15" i="80"/>
  <c r="O15" i="70"/>
  <c r="P14" i="70"/>
  <c r="P15" i="70" s="1"/>
  <c r="L15" i="73"/>
  <c r="M14" i="73"/>
  <c r="O31" i="70"/>
  <c r="N32" i="70"/>
  <c r="E32" i="79"/>
  <c r="F31" i="79"/>
  <c r="O32" i="69"/>
  <c r="P31" i="69"/>
  <c r="P32" i="69" s="1"/>
  <c r="M32" i="71"/>
  <c r="N31" i="71"/>
  <c r="J32" i="74"/>
  <c r="K31" i="74"/>
  <c r="L14" i="74"/>
  <c r="K15" i="74"/>
  <c r="F15" i="79"/>
  <c r="G14" i="79"/>
  <c r="B19" i="82"/>
  <c r="R19" i="81"/>
  <c r="R28" i="81" s="1"/>
  <c r="B28" i="81"/>
  <c r="K14" i="76" l="1"/>
  <c r="J15" i="76"/>
  <c r="D31" i="82"/>
  <c r="C32" i="82"/>
  <c r="I14" i="78"/>
  <c r="H15" i="78"/>
  <c r="O32" i="70"/>
  <c r="P31" i="70"/>
  <c r="P32" i="70" s="1"/>
  <c r="H32" i="77"/>
  <c r="I31" i="77"/>
  <c r="J32" i="75"/>
  <c r="K31" i="75"/>
  <c r="M31" i="73"/>
  <c r="L32" i="73"/>
  <c r="O31" i="71"/>
  <c r="N32" i="71"/>
  <c r="N14" i="73"/>
  <c r="M15" i="73"/>
  <c r="O15" i="71"/>
  <c r="P14" i="71"/>
  <c r="P15" i="71" s="1"/>
  <c r="J14" i="77"/>
  <c r="I15" i="77"/>
  <c r="E32" i="80"/>
  <c r="F31" i="80"/>
  <c r="G31" i="79"/>
  <c r="F32" i="79"/>
  <c r="D15" i="82"/>
  <c r="E14" i="82"/>
  <c r="G15" i="79"/>
  <c r="H14" i="79"/>
  <c r="D32" i="81"/>
  <c r="E31" i="81"/>
  <c r="L15" i="74"/>
  <c r="M14" i="74"/>
  <c r="F15" i="80"/>
  <c r="G14" i="80"/>
  <c r="O14" i="72"/>
  <c r="N15" i="72"/>
  <c r="H31" i="78"/>
  <c r="G32" i="78"/>
  <c r="K32" i="74"/>
  <c r="L31" i="74"/>
  <c r="K15" i="75"/>
  <c r="L14" i="75"/>
  <c r="I32" i="76"/>
  <c r="J31" i="76"/>
  <c r="F14" i="81"/>
  <c r="E15" i="81"/>
  <c r="N31" i="72"/>
  <c r="M32" i="72"/>
  <c r="R19" i="82"/>
  <c r="R28" i="82" s="1"/>
  <c r="B28" i="82"/>
  <c r="E32" i="81" l="1"/>
  <c r="F31" i="81"/>
  <c r="F15" i="81"/>
  <c r="G14" i="81"/>
  <c r="K31" i="76"/>
  <c r="J32" i="76"/>
  <c r="I14" i="79"/>
  <c r="H15" i="79"/>
  <c r="O15" i="72"/>
  <c r="P14" i="72"/>
  <c r="P15" i="72" s="1"/>
  <c r="J15" i="77"/>
  <c r="K14" i="77"/>
  <c r="N31" i="73"/>
  <c r="M32" i="73"/>
  <c r="I15" i="78"/>
  <c r="J14" i="78"/>
  <c r="L15" i="75"/>
  <c r="M14" i="75"/>
  <c r="H14" i="80"/>
  <c r="G15" i="80"/>
  <c r="E15" i="82"/>
  <c r="F14" i="82"/>
  <c r="L31" i="75"/>
  <c r="K32" i="75"/>
  <c r="E31" i="82"/>
  <c r="D32" i="82"/>
  <c r="G31" i="80"/>
  <c r="F32" i="80"/>
  <c r="I31" i="78"/>
  <c r="H32" i="78"/>
  <c r="O32" i="71"/>
  <c r="P31" i="71"/>
  <c r="P32" i="71" s="1"/>
  <c r="L32" i="74"/>
  <c r="M31" i="74"/>
  <c r="M15" i="74"/>
  <c r="N14" i="74"/>
  <c r="J31" i="77"/>
  <c r="I32" i="77"/>
  <c r="N32" i="72"/>
  <c r="O31" i="72"/>
  <c r="G32" i="79"/>
  <c r="H31" i="79"/>
  <c r="N15" i="73"/>
  <c r="O14" i="73"/>
  <c r="K15" i="76"/>
  <c r="L14" i="76"/>
  <c r="N14" i="75" l="1"/>
  <c r="M15" i="75"/>
  <c r="G31" i="81"/>
  <c r="F32" i="81"/>
  <c r="P31" i="72"/>
  <c r="P32" i="72" s="1"/>
  <c r="O32" i="72"/>
  <c r="G14" i="82"/>
  <c r="F15" i="82"/>
  <c r="J31" i="78"/>
  <c r="I32" i="78"/>
  <c r="O31" i="73"/>
  <c r="N32" i="73"/>
  <c r="L31" i="76"/>
  <c r="K32" i="76"/>
  <c r="P14" i="73"/>
  <c r="P15" i="73" s="1"/>
  <c r="O15" i="73"/>
  <c r="O14" i="74"/>
  <c r="N15" i="74"/>
  <c r="K15" i="77"/>
  <c r="L14" i="77"/>
  <c r="G15" i="81"/>
  <c r="H14" i="81"/>
  <c r="M32" i="74"/>
  <c r="N31" i="74"/>
  <c r="J15" i="78"/>
  <c r="K14" i="78"/>
  <c r="L32" i="75"/>
  <c r="M31" i="75"/>
  <c r="I15" i="79"/>
  <c r="J14" i="79"/>
  <c r="L15" i="76"/>
  <c r="M14" i="76"/>
  <c r="J32" i="77"/>
  <c r="K31" i="77"/>
  <c r="G32" i="80"/>
  <c r="H31" i="80"/>
  <c r="I14" i="80"/>
  <c r="H15" i="80"/>
  <c r="H32" i="79"/>
  <c r="I31" i="79"/>
  <c r="E32" i="82"/>
  <c r="F31" i="82"/>
  <c r="H32" i="80" l="1"/>
  <c r="I31" i="80"/>
  <c r="N31" i="75"/>
  <c r="M32" i="75"/>
  <c r="M14" i="77"/>
  <c r="L15" i="77"/>
  <c r="K32" i="77"/>
  <c r="L31" i="77"/>
  <c r="L14" i="78"/>
  <c r="K15" i="78"/>
  <c r="I32" i="79"/>
  <c r="J31" i="79"/>
  <c r="N14" i="76"/>
  <c r="M15" i="76"/>
  <c r="O31" i="74"/>
  <c r="N32" i="74"/>
  <c r="H14" i="82"/>
  <c r="G15" i="82"/>
  <c r="J15" i="79"/>
  <c r="K14" i="79"/>
  <c r="I14" i="81"/>
  <c r="H15" i="81"/>
  <c r="O32" i="73"/>
  <c r="P31" i="73"/>
  <c r="P32" i="73" s="1"/>
  <c r="G32" i="81"/>
  <c r="H31" i="81"/>
  <c r="I15" i="80"/>
  <c r="J14" i="80"/>
  <c r="G31" i="82"/>
  <c r="F32" i="82"/>
  <c r="M31" i="76"/>
  <c r="L32" i="76"/>
  <c r="O15" i="74"/>
  <c r="P14" i="74"/>
  <c r="P15" i="74" s="1"/>
  <c r="K31" i="78"/>
  <c r="J32" i="78"/>
  <c r="N15" i="75"/>
  <c r="O14" i="75"/>
  <c r="N31" i="76" l="1"/>
  <c r="M32" i="76"/>
  <c r="P14" i="75"/>
  <c r="P15" i="75" s="1"/>
  <c r="O15" i="75"/>
  <c r="G32" i="82"/>
  <c r="H31" i="82"/>
  <c r="I15" i="81"/>
  <c r="J14" i="81"/>
  <c r="N15" i="76"/>
  <c r="O14" i="76"/>
  <c r="M15" i="77"/>
  <c r="N14" i="77"/>
  <c r="J15" i="80"/>
  <c r="K14" i="80"/>
  <c r="K15" i="79"/>
  <c r="L14" i="79"/>
  <c r="J32" i="79"/>
  <c r="K31" i="79"/>
  <c r="L32" i="77"/>
  <c r="M31" i="77"/>
  <c r="H32" i="81"/>
  <c r="I31" i="81"/>
  <c r="J31" i="80"/>
  <c r="I32" i="80"/>
  <c r="P31" i="74"/>
  <c r="P32" i="74" s="1"/>
  <c r="O32" i="74"/>
  <c r="L31" i="78"/>
  <c r="K32" i="78"/>
  <c r="N32" i="75"/>
  <c r="O31" i="75"/>
  <c r="H15" i="82"/>
  <c r="I14" i="82"/>
  <c r="M14" i="78"/>
  <c r="L15" i="78"/>
  <c r="N31" i="77" l="1"/>
  <c r="M32" i="77"/>
  <c r="L32" i="78"/>
  <c r="M31" i="78"/>
  <c r="I15" i="82"/>
  <c r="J14" i="82"/>
  <c r="L15" i="79"/>
  <c r="M14" i="79"/>
  <c r="K14" i="81"/>
  <c r="J15" i="81"/>
  <c r="J32" i="80"/>
  <c r="K31" i="80"/>
  <c r="O32" i="75"/>
  <c r="P31" i="75"/>
  <c r="P32" i="75" s="1"/>
  <c r="J31" i="81"/>
  <c r="I32" i="81"/>
  <c r="K15" i="80"/>
  <c r="L14" i="80"/>
  <c r="I31" i="82"/>
  <c r="H32" i="82"/>
  <c r="O14" i="77"/>
  <c r="N15" i="77"/>
  <c r="K32" i="79"/>
  <c r="L31" i="79"/>
  <c r="O15" i="76"/>
  <c r="P14" i="76"/>
  <c r="P15" i="76" s="1"/>
  <c r="M15" i="78"/>
  <c r="N14" i="78"/>
  <c r="O31" i="76"/>
  <c r="N32" i="76"/>
  <c r="P31" i="76" l="1"/>
  <c r="P32" i="76" s="1"/>
  <c r="O32" i="76"/>
  <c r="O15" i="77"/>
  <c r="P14" i="77"/>
  <c r="P15" i="77" s="1"/>
  <c r="N31" i="78"/>
  <c r="M32" i="78"/>
  <c r="L15" i="80"/>
  <c r="M14" i="80"/>
  <c r="K15" i="81"/>
  <c r="L14" i="81"/>
  <c r="L32" i="79"/>
  <c r="M31" i="79"/>
  <c r="N14" i="79"/>
  <c r="M15" i="79"/>
  <c r="K31" i="81"/>
  <c r="J32" i="81"/>
  <c r="J15" i="82"/>
  <c r="K14" i="82"/>
  <c r="O14" i="78"/>
  <c r="N15" i="78"/>
  <c r="J31" i="82"/>
  <c r="I32" i="82"/>
  <c r="L31" i="80"/>
  <c r="K32" i="80"/>
  <c r="N32" i="77"/>
  <c r="O31" i="77"/>
  <c r="N14" i="80" l="1"/>
  <c r="M15" i="80"/>
  <c r="M31" i="80"/>
  <c r="L32" i="80"/>
  <c r="L31" i="81"/>
  <c r="K32" i="81"/>
  <c r="J32" i="82"/>
  <c r="K31" i="82"/>
  <c r="N32" i="78"/>
  <c r="O31" i="78"/>
  <c r="M32" i="79"/>
  <c r="N31" i="79"/>
  <c r="P14" i="78"/>
  <c r="P15" i="78" s="1"/>
  <c r="O15" i="78"/>
  <c r="N15" i="79"/>
  <c r="O14" i="79"/>
  <c r="O32" i="77"/>
  <c r="P31" i="77"/>
  <c r="P32" i="77" s="1"/>
  <c r="K15" i="82"/>
  <c r="L14" i="82"/>
  <c r="L15" i="81"/>
  <c r="M14" i="81"/>
  <c r="K32" i="82" l="1"/>
  <c r="L31" i="82"/>
  <c r="N14" i="81"/>
  <c r="M15" i="81"/>
  <c r="L32" i="81"/>
  <c r="M31" i="81"/>
  <c r="M14" i="82"/>
  <c r="L15" i="82"/>
  <c r="O31" i="79"/>
  <c r="N32" i="79"/>
  <c r="M32" i="80"/>
  <c r="N31" i="80"/>
  <c r="P14" i="79"/>
  <c r="P15" i="79" s="1"/>
  <c r="O15" i="79"/>
  <c r="P31" i="78"/>
  <c r="P32" i="78" s="1"/>
  <c r="O32" i="78"/>
  <c r="O14" i="80"/>
  <c r="N15" i="80"/>
  <c r="M15" i="82" l="1"/>
  <c r="N14" i="82"/>
  <c r="N31" i="81"/>
  <c r="M32" i="81"/>
  <c r="N32" i="80"/>
  <c r="O31" i="80"/>
  <c r="O14" i="81"/>
  <c r="N15" i="81"/>
  <c r="L32" i="82"/>
  <c r="M31" i="82"/>
  <c r="P14" i="80"/>
  <c r="P15" i="80" s="1"/>
  <c r="O15" i="80"/>
  <c r="O32" i="79"/>
  <c r="P31" i="79"/>
  <c r="P32" i="79" s="1"/>
  <c r="O31" i="81" l="1"/>
  <c r="N32" i="81"/>
  <c r="M32" i="82"/>
  <c r="N31" i="82"/>
  <c r="O14" i="82"/>
  <c r="N15" i="82"/>
  <c r="O15" i="81"/>
  <c r="P14" i="81"/>
  <c r="P15" i="81" s="1"/>
  <c r="P31" i="80"/>
  <c r="P32" i="80" s="1"/>
  <c r="O32" i="80"/>
  <c r="P31" i="81" l="1"/>
  <c r="P32" i="81" s="1"/>
  <c r="O32" i="81"/>
  <c r="O15" i="82"/>
  <c r="P14" i="82"/>
  <c r="P15" i="82" s="1"/>
  <c r="O31" i="82"/>
  <c r="N32" i="82"/>
  <c r="O32" i="82" l="1"/>
  <c r="P31" i="82"/>
  <c r="P32" i="82" s="1"/>
</calcChain>
</file>

<file path=xl/sharedStrings.xml><?xml version="1.0" encoding="utf-8"?>
<sst xmlns="http://schemas.openxmlformats.org/spreadsheetml/2006/main" count="1196" uniqueCount="60">
  <si>
    <t>Total</t>
  </si>
  <si>
    <t>Signature</t>
  </si>
  <si>
    <t>Date</t>
  </si>
  <si>
    <t>FTE:</t>
  </si>
  <si>
    <t>UNIVERSITY OF ALABAMA IN HUNTSVILLE</t>
  </si>
  <si>
    <t>% Time</t>
  </si>
  <si>
    <t>Name:</t>
  </si>
  <si>
    <t>Department:</t>
  </si>
  <si>
    <t>Pay Period:</t>
  </si>
  <si>
    <t>to</t>
  </si>
  <si>
    <t>the actual work performed during this reporting period</t>
  </si>
  <si>
    <t>I certify that the distribution of labor above represents</t>
  </si>
  <si>
    <t>Budget Unit Head:</t>
  </si>
  <si>
    <t>Position #:</t>
  </si>
  <si>
    <t>Total Labor</t>
  </si>
  <si>
    <t>Title:</t>
  </si>
  <si>
    <t>Employee:</t>
  </si>
  <si>
    <t>Supervisor:</t>
  </si>
  <si>
    <t>Home Labor:</t>
  </si>
  <si>
    <t>Distribution</t>
  </si>
  <si>
    <t>Percent</t>
  </si>
  <si>
    <t>10-Digit Org.</t>
  </si>
  <si>
    <t>&amp; Acct. Code</t>
  </si>
  <si>
    <t>A#:</t>
  </si>
  <si>
    <t>Payroll ID</t>
  </si>
  <si>
    <t>BIWEEKLY RETRO (Labor Redistribution) REPORT</t>
  </si>
  <si>
    <t>Old Distribution</t>
  </si>
  <si>
    <t>New Distribution</t>
  </si>
  <si>
    <t>Comment/Justification:</t>
  </si>
  <si>
    <t xml:space="preserve"> ***** IMPORTANT *****</t>
  </si>
  <si>
    <t>Must Submit Form No Later Than</t>
  </si>
  <si>
    <t>28 days After The Check Date</t>
  </si>
  <si>
    <t>Pay check for this period issued on:</t>
  </si>
  <si>
    <t>2016-01</t>
  </si>
  <si>
    <t>Submit to Budget Office SKH 165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</si>
  <si>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</si>
  <si>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</si>
  <si>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</si>
  <si>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</si>
  <si>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</si>
  <si>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</si>
  <si>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</si>
  <si>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</si>
  <si>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</si>
  <si>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</si>
  <si>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</si>
  <si>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2016-13</t>
  </si>
  <si>
    <t>2016-14</t>
  </si>
  <si>
    <t>2016-15</t>
  </si>
  <si>
    <t>2016-16</t>
  </si>
  <si>
    <t>2016-17</t>
  </si>
  <si>
    <t>2016-18</t>
  </si>
  <si>
    <t>2016-19</t>
  </si>
  <si>
    <t>2016-20</t>
  </si>
  <si>
    <t>2016-21</t>
  </si>
  <si>
    <t>2016-22</t>
  </si>
  <si>
    <t>2016-23</t>
  </si>
  <si>
    <t>2016-24</t>
  </si>
  <si>
    <t>2016-25</t>
  </si>
  <si>
    <t>2016-26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</si>
</sst>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"/>
    <numFmt numFmtId="165" formatCode="m/d"/>
    <numFmt numFmtId="166" formatCode="###\-##\-####"/>
    <numFmt numFmtId="167" formatCode="ddd"/>
    <numFmt numFmtId="168" formatCode="#\-#####"/>
    <numFmt numFmtId="169" formatCode="######\-####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0"/>
      <color indexed="10"/>
      <name val="Arial"/>
    </font>
    <font>
      <sz val="1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C5C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0" borderId="3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21" xfId="0" quotePrefix="1" applyNumberFormat="1" applyFill="1" applyBorder="1" applyAlignment="1" applyProtection="1">
      <alignment horizontal="center"/>
      <protection locked="0"/>
    </xf>
    <xf numFmtId="2" fontId="0" fillId="0" borderId="6" xfId="0" quotePrefix="1" applyNumberFormat="1" applyFill="1" applyBorder="1" applyAlignment="1" applyProtection="1">
      <alignment horizontal="center"/>
      <protection locked="0"/>
    </xf>
    <xf numFmtId="2" fontId="0" fillId="0" borderId="7" xfId="0" quotePrefix="1" applyNumberFormat="1" applyFill="1" applyBorder="1" applyAlignment="1" applyProtection="1">
      <alignment horizontal="center"/>
      <protection locked="0"/>
    </xf>
    <xf numFmtId="2" fontId="0" fillId="0" borderId="22" xfId="0" quotePrefix="1" applyNumberFormat="1" applyFill="1" applyBorder="1" applyAlignment="1" applyProtection="1">
      <alignment horizontal="center"/>
      <protection locked="0"/>
    </xf>
    <xf numFmtId="2" fontId="0" fillId="0" borderId="23" xfId="0" quotePrefix="1" applyNumberFormat="1" applyFill="1" applyBorder="1" applyAlignment="1" applyProtection="1">
      <alignment horizontal="center"/>
      <protection locked="0"/>
    </xf>
    <xf numFmtId="9" fontId="1" fillId="0" borderId="16" xfId="1" applyFill="1" applyBorder="1" applyAlignment="1" applyProtection="1">
      <alignment horizontal="center"/>
      <protection locked="0"/>
    </xf>
    <xf numFmtId="165" fontId="2" fillId="2" borderId="24" xfId="0" applyNumberFormat="1" applyFont="1" applyFill="1" applyBorder="1" applyAlignment="1" applyProtection="1">
      <alignment horizontal="center"/>
    </xf>
    <xf numFmtId="165" fontId="2" fillId="2" borderId="25" xfId="0" applyNumberFormat="1" applyFont="1" applyFill="1" applyBorder="1" applyAlignment="1" applyProtection="1">
      <alignment horizontal="center"/>
    </xf>
    <xf numFmtId="165" fontId="2" fillId="2" borderId="26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167" fontId="2" fillId="2" borderId="28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31" xfId="0" applyNumberFormat="1" applyFont="1" applyFill="1" applyBorder="1" applyAlignment="1" applyProtection="1">
      <alignment horizontal="center"/>
    </xf>
    <xf numFmtId="167" fontId="2" fillId="2" borderId="32" xfId="0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right"/>
    </xf>
    <xf numFmtId="2" fontId="0" fillId="2" borderId="33" xfId="0" applyNumberFormat="1" applyFill="1" applyBorder="1" applyProtection="1"/>
    <xf numFmtId="2" fontId="0" fillId="2" borderId="34" xfId="0" applyNumberFormat="1" applyFill="1" applyBorder="1" applyProtection="1"/>
    <xf numFmtId="2" fontId="2" fillId="2" borderId="27" xfId="0" applyNumberFormat="1" applyFont="1" applyFill="1" applyBorder="1" applyAlignment="1" applyProtection="1">
      <alignment horizontal="right"/>
    </xf>
    <xf numFmtId="0" fontId="0" fillId="2" borderId="35" xfId="0" applyFill="1" applyBorder="1" applyAlignment="1">
      <alignment horizontal="left"/>
    </xf>
    <xf numFmtId="0" fontId="0" fillId="2" borderId="35" xfId="0" applyFill="1" applyBorder="1" applyAlignment="1">
      <alignment horizontal="center"/>
    </xf>
    <xf numFmtId="0" fontId="0" fillId="2" borderId="36" xfId="0" applyFill="1" applyBorder="1"/>
    <xf numFmtId="0" fontId="0" fillId="2" borderId="36" xfId="0" applyFill="1" applyBorder="1" applyAlignment="1">
      <alignment horizontal="center"/>
    </xf>
    <xf numFmtId="0" fontId="2" fillId="2" borderId="28" xfId="0" applyFont="1" applyFill="1" applyBorder="1" applyProtection="1"/>
    <xf numFmtId="9" fontId="2" fillId="2" borderId="27" xfId="1" applyFont="1" applyFill="1" applyBorder="1" applyAlignment="1" applyProtection="1">
      <alignment horizontal="center"/>
    </xf>
    <xf numFmtId="2" fontId="2" fillId="2" borderId="28" xfId="0" applyNumberFormat="1" applyFont="1" applyFill="1" applyBorder="1" applyAlignment="1" applyProtection="1">
      <alignment horizontal="center"/>
    </xf>
    <xf numFmtId="2" fontId="2" fillId="2" borderId="37" xfId="0" applyNumberFormat="1" applyFont="1" applyFill="1" applyBorder="1" applyAlignment="1" applyProtection="1">
      <alignment horizontal="center"/>
    </xf>
    <xf numFmtId="2" fontId="2" fillId="2" borderId="32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2" fillId="3" borderId="38" xfId="0" applyFont="1" applyFill="1" applyBorder="1" applyProtection="1"/>
    <xf numFmtId="0" fontId="2" fillId="3" borderId="38" xfId="0" applyFont="1" applyFill="1" applyBorder="1"/>
    <xf numFmtId="0" fontId="2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Border="1"/>
    <xf numFmtId="0" fontId="0" fillId="3" borderId="0" xfId="0" applyFill="1" applyBorder="1" applyProtection="1"/>
    <xf numFmtId="0" fontId="0" fillId="3" borderId="38" xfId="0" applyFill="1" applyBorder="1" applyProtection="1"/>
    <xf numFmtId="0" fontId="0" fillId="3" borderId="17" xfId="0" applyFill="1" applyBorder="1" applyProtection="1"/>
    <xf numFmtId="2" fontId="3" fillId="0" borderId="1" xfId="0" applyNumberFormat="1" applyFont="1" applyFill="1" applyBorder="1" applyAlignment="1" applyProtection="1">
      <alignment horizontal="center"/>
      <protection locked="0"/>
    </xf>
    <xf numFmtId="9" fontId="1" fillId="2" borderId="39" xfId="1" applyNumberFormat="1" applyFill="1" applyBorder="1" applyProtection="1"/>
    <xf numFmtId="9" fontId="2" fillId="2" borderId="27" xfId="1" applyNumberFormat="1" applyFont="1" applyFill="1" applyBorder="1" applyProtection="1"/>
    <xf numFmtId="165" fontId="2" fillId="2" borderId="40" xfId="0" applyNumberFormat="1" applyFont="1" applyFill="1" applyBorder="1" applyAlignment="1" applyProtection="1">
      <alignment horizontal="center"/>
    </xf>
    <xf numFmtId="169" fontId="0" fillId="0" borderId="16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2" borderId="38" xfId="0" applyFont="1" applyFill="1" applyBorder="1" applyProtection="1"/>
    <xf numFmtId="9" fontId="2" fillId="2" borderId="0" xfId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right"/>
    </xf>
    <xf numFmtId="9" fontId="2" fillId="2" borderId="41" xfId="1" applyNumberFormat="1" applyFont="1" applyFill="1" applyBorder="1" applyProtection="1"/>
    <xf numFmtId="0" fontId="5" fillId="3" borderId="38" xfId="0" applyFont="1" applyFill="1" applyBorder="1" applyAlignment="1">
      <alignment horizontal="center"/>
    </xf>
    <xf numFmtId="9" fontId="0" fillId="0" borderId="16" xfId="1" applyFont="1" applyFill="1" applyBorder="1" applyAlignment="1" applyProtection="1">
      <alignment horizontal="center"/>
      <protection locked="0"/>
    </xf>
    <xf numFmtId="0" fontId="0" fillId="0" borderId="27" xfId="0" applyFill="1" applyBorder="1"/>
    <xf numFmtId="0" fontId="0" fillId="0" borderId="27" xfId="0" applyFill="1" applyBorder="1" applyProtection="1">
      <protection locked="0"/>
    </xf>
    <xf numFmtId="9" fontId="0" fillId="0" borderId="16" xfId="0" applyNumberFormat="1" applyFill="1" applyBorder="1" applyAlignment="1" applyProtection="1">
      <alignment horizontal="center"/>
      <protection locked="0"/>
    </xf>
    <xf numFmtId="9" fontId="0" fillId="0" borderId="16" xfId="0" applyNumberFormat="1" applyFill="1" applyBorder="1" applyAlignment="1" applyProtection="1">
      <protection locked="0"/>
    </xf>
    <xf numFmtId="2" fontId="0" fillId="0" borderId="16" xfId="0" quotePrefix="1" applyNumberFormat="1" applyFill="1" applyBorder="1" applyAlignment="1" applyProtection="1">
      <alignment horizontal="center"/>
      <protection locked="0"/>
    </xf>
    <xf numFmtId="2" fontId="0" fillId="0" borderId="13" xfId="0" quotePrefix="1" applyNumberFormat="1" applyFill="1" applyBorder="1" applyAlignment="1" applyProtection="1">
      <alignment horizontal="center"/>
      <protection locked="0"/>
    </xf>
    <xf numFmtId="2" fontId="0" fillId="0" borderId="12" xfId="0" quotePrefix="1" applyNumberFormat="1" applyFill="1" applyBorder="1" applyAlignment="1" applyProtection="1">
      <alignment horizontal="center"/>
      <protection locked="0"/>
    </xf>
    <xf numFmtId="2" fontId="0" fillId="0" borderId="42" xfId="0" quotePrefix="1" applyNumberFormat="1" applyFill="1" applyBorder="1" applyAlignment="1" applyProtection="1">
      <alignment horizontal="center"/>
      <protection locked="0"/>
    </xf>
    <xf numFmtId="2" fontId="0" fillId="0" borderId="14" xfId="0" quotePrefix="1" applyNumberFormat="1" applyFill="1" applyBorder="1" applyAlignment="1" applyProtection="1">
      <alignment horizontal="center"/>
      <protection locked="0"/>
    </xf>
    <xf numFmtId="2" fontId="0" fillId="2" borderId="43" xfId="0" applyNumberFormat="1" applyFill="1" applyBorder="1" applyProtection="1"/>
    <xf numFmtId="2" fontId="0" fillId="0" borderId="8" xfId="0" quotePrefix="1" applyNumberFormat="1" applyFill="1" applyBorder="1" applyAlignment="1" applyProtection="1">
      <alignment horizontal="center"/>
      <protection locked="0"/>
    </xf>
    <xf numFmtId="2" fontId="0" fillId="0" borderId="2" xfId="0" quotePrefix="1" applyNumberFormat="1" applyFill="1" applyBorder="1" applyAlignment="1" applyProtection="1">
      <alignment horizontal="center"/>
      <protection locked="0"/>
    </xf>
    <xf numFmtId="2" fontId="0" fillId="0" borderId="1" xfId="0" quotePrefix="1" applyNumberFormat="1" applyFill="1" applyBorder="1" applyAlignment="1" applyProtection="1">
      <alignment horizontal="center"/>
      <protection locked="0"/>
    </xf>
    <xf numFmtId="2" fontId="0" fillId="0" borderId="5" xfId="0" quotePrefix="1" applyNumberFormat="1" applyFill="1" applyBorder="1" applyAlignment="1" applyProtection="1">
      <alignment horizontal="center"/>
      <protection locked="0"/>
    </xf>
    <xf numFmtId="2" fontId="0" fillId="0" borderId="11" xfId="0" quotePrefix="1" applyNumberFormat="1" applyFill="1" applyBorder="1" applyAlignment="1" applyProtection="1">
      <alignment horizontal="center"/>
      <protection locked="0"/>
    </xf>
    <xf numFmtId="2" fontId="0" fillId="2" borderId="39" xfId="0" applyNumberFormat="1" applyFill="1" applyBorder="1" applyProtection="1"/>
    <xf numFmtId="2" fontId="0" fillId="0" borderId="44" xfId="0" quotePrefix="1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/>
    <xf numFmtId="2" fontId="0" fillId="0" borderId="40" xfId="0" quotePrefix="1" applyNumberFormat="1" applyFill="1" applyBorder="1" applyAlignment="1" applyProtection="1">
      <alignment horizontal="center"/>
      <protection locked="0"/>
    </xf>
    <xf numFmtId="2" fontId="0" fillId="0" borderId="24" xfId="0" quotePrefix="1" applyNumberFormat="1" applyFill="1" applyBorder="1" applyAlignment="1" applyProtection="1">
      <alignment horizontal="center"/>
      <protection locked="0"/>
    </xf>
    <xf numFmtId="2" fontId="0" fillId="0" borderId="25" xfId="0" quotePrefix="1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45" xfId="0" quotePrefix="1" applyNumberForma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4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49" xfId="0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41" xfId="0" applyFill="1" applyBorder="1" applyProtection="1"/>
    <xf numFmtId="0" fontId="0" fillId="0" borderId="12" xfId="0" applyFill="1" applyBorder="1" applyProtection="1"/>
    <xf numFmtId="0" fontId="0" fillId="0" borderId="33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2" borderId="52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3" borderId="49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8" fontId="0" fillId="0" borderId="12" xfId="0" applyNumberForma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0" fillId="0" borderId="33" xfId="0" applyFill="1" applyBorder="1" applyAlignment="1" applyProtection="1">
      <alignment horizontal="left"/>
      <protection locked="0"/>
    </xf>
    <xf numFmtId="166" fontId="0" fillId="0" borderId="12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3"/>
  <sheetViews>
    <sheetView showZeros="0" tabSelected="1" workbookViewId="0">
      <selection activeCell="B7" sqref="B7:D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33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1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/>
      <c r="G7" s="170"/>
      <c r="H7" s="170"/>
      <c r="I7" s="171" t="s">
        <v>13</v>
      </c>
      <c r="J7" s="171"/>
      <c r="K7" s="162"/>
      <c r="L7" s="162"/>
      <c r="M7" s="51"/>
      <c r="N7" s="56" t="s">
        <v>15</v>
      </c>
      <c r="O7" s="167"/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/>
      <c r="C9" s="167"/>
      <c r="D9" s="167"/>
      <c r="E9" s="133" t="s">
        <v>8</v>
      </c>
      <c r="F9" s="133"/>
      <c r="G9" s="165">
        <v>42361</v>
      </c>
      <c r="H9" s="165"/>
      <c r="I9" s="55" t="s">
        <v>9</v>
      </c>
      <c r="J9" s="165">
        <f>G9+13</f>
        <v>42374</v>
      </c>
      <c r="K9" s="165"/>
      <c r="L9" s="51"/>
      <c r="M9" s="54" t="s">
        <v>3</v>
      </c>
      <c r="N9" s="13"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/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42384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v>42727</v>
      </c>
      <c r="D14" s="28">
        <f t="shared" ref="D14:P14" si="0">C14+1</f>
        <v>42728</v>
      </c>
      <c r="E14" s="29">
        <f t="shared" si="0"/>
        <v>42729</v>
      </c>
      <c r="F14" s="28">
        <f t="shared" si="0"/>
        <v>42730</v>
      </c>
      <c r="G14" s="29">
        <f t="shared" si="0"/>
        <v>42731</v>
      </c>
      <c r="H14" s="28">
        <f t="shared" si="0"/>
        <v>42732</v>
      </c>
      <c r="I14" s="29">
        <f t="shared" si="0"/>
        <v>42733</v>
      </c>
      <c r="J14" s="30">
        <f t="shared" si="0"/>
        <v>42734</v>
      </c>
      <c r="K14" s="29">
        <f t="shared" si="0"/>
        <v>42735</v>
      </c>
      <c r="L14" s="28">
        <f t="shared" si="0"/>
        <v>42736</v>
      </c>
      <c r="M14" s="29">
        <f t="shared" si="0"/>
        <v>42737</v>
      </c>
      <c r="N14" s="28">
        <f t="shared" si="0"/>
        <v>42738</v>
      </c>
      <c r="O14" s="29">
        <f t="shared" si="0"/>
        <v>42739</v>
      </c>
      <c r="P14" s="31">
        <f t="shared" si="0"/>
        <v>42740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6</v>
      </c>
      <c r="D15" s="33">
        <f t="shared" si="1"/>
        <v>7</v>
      </c>
      <c r="E15" s="34">
        <f t="shared" si="1"/>
        <v>1</v>
      </c>
      <c r="F15" s="33">
        <f t="shared" si="1"/>
        <v>2</v>
      </c>
      <c r="G15" s="34">
        <f t="shared" si="1"/>
        <v>3</v>
      </c>
      <c r="H15" s="33">
        <f t="shared" si="1"/>
        <v>4</v>
      </c>
      <c r="I15" s="34">
        <f t="shared" si="1"/>
        <v>5</v>
      </c>
      <c r="J15" s="35">
        <f t="shared" si="1"/>
        <v>6</v>
      </c>
      <c r="K15" s="34">
        <f t="shared" si="1"/>
        <v>7</v>
      </c>
      <c r="L15" s="33">
        <f t="shared" si="1"/>
        <v>1</v>
      </c>
      <c r="M15" s="34">
        <f t="shared" si="1"/>
        <v>2</v>
      </c>
      <c r="N15" s="33">
        <f t="shared" si="1"/>
        <v>3</v>
      </c>
      <c r="O15" s="34">
        <f t="shared" si="1"/>
        <v>4</v>
      </c>
      <c r="P15" s="36">
        <f t="shared" si="1"/>
        <v>5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/>
      <c r="B17" s="27"/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/>
      <c r="B18" s="27"/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/>
      <c r="B19" s="27"/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/>
      <c r="B20" s="27"/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/>
      <c r="B21" s="27"/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/>
      <c r="B22" s="27"/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/>
      <c r="B23" s="27"/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/>
      <c r="B24" s="27"/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/>
      <c r="B25" s="27"/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/>
      <c r="B26" s="27"/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/>
      <c r="B27" s="27"/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42727</v>
      </c>
      <c r="D31" s="28">
        <f t="shared" ref="D31:P31" si="5">C31+1</f>
        <v>42728</v>
      </c>
      <c r="E31" s="29">
        <f t="shared" si="5"/>
        <v>42729</v>
      </c>
      <c r="F31" s="28">
        <f t="shared" si="5"/>
        <v>42730</v>
      </c>
      <c r="G31" s="29">
        <f t="shared" si="5"/>
        <v>42731</v>
      </c>
      <c r="H31" s="28">
        <f t="shared" si="5"/>
        <v>42732</v>
      </c>
      <c r="I31" s="29">
        <f t="shared" si="5"/>
        <v>42733</v>
      </c>
      <c r="J31" s="30">
        <f t="shared" si="5"/>
        <v>42734</v>
      </c>
      <c r="K31" s="29">
        <f t="shared" si="5"/>
        <v>42735</v>
      </c>
      <c r="L31" s="28">
        <f t="shared" si="5"/>
        <v>42736</v>
      </c>
      <c r="M31" s="29">
        <f t="shared" si="5"/>
        <v>42737</v>
      </c>
      <c r="N31" s="28">
        <f t="shared" si="5"/>
        <v>42738</v>
      </c>
      <c r="O31" s="29">
        <f t="shared" si="5"/>
        <v>42739</v>
      </c>
      <c r="P31" s="31">
        <f t="shared" si="5"/>
        <v>42740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6</v>
      </c>
      <c r="D32" s="33">
        <f t="shared" si="6"/>
        <v>7</v>
      </c>
      <c r="E32" s="34">
        <f t="shared" si="6"/>
        <v>1</v>
      </c>
      <c r="F32" s="33">
        <f t="shared" si="6"/>
        <v>2</v>
      </c>
      <c r="G32" s="34">
        <f t="shared" si="6"/>
        <v>3</v>
      </c>
      <c r="H32" s="33">
        <f t="shared" si="6"/>
        <v>4</v>
      </c>
      <c r="I32" s="34">
        <f t="shared" si="6"/>
        <v>5</v>
      </c>
      <c r="J32" s="35">
        <f t="shared" si="6"/>
        <v>6</v>
      </c>
      <c r="K32" s="34">
        <f t="shared" si="6"/>
        <v>7</v>
      </c>
      <c r="L32" s="33">
        <f t="shared" si="6"/>
        <v>1</v>
      </c>
      <c r="M32" s="34">
        <f t="shared" si="6"/>
        <v>2</v>
      </c>
      <c r="N32" s="33">
        <f t="shared" si="6"/>
        <v>3</v>
      </c>
      <c r="O32" s="34">
        <f t="shared" si="6"/>
        <v>4</v>
      </c>
      <c r="P32" s="36">
        <f t="shared" si="6"/>
        <v>5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27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27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/>
      <c r="B35" s="27"/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/>
      <c r="B36" s="27"/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/>
      <c r="B37" s="27"/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/>
      <c r="B38" s="27"/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/>
      <c r="B39" s="27"/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/>
      <c r="B40" s="27"/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/>
      <c r="B41" s="27"/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/>
      <c r="B42" s="27"/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/>
      <c r="B43" s="27"/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/>
      <c r="B44" s="27"/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73"/>
  <sheetViews>
    <sheetView showZeros="0" workbookViewId="0">
      <selection activeCell="H19" sqref="H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43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'Pay09_04-13-16'!B7:D7</f>
        <v>0</v>
      </c>
      <c r="C7" s="167"/>
      <c r="D7" s="167"/>
      <c r="E7" s="54" t="s">
        <v>23</v>
      </c>
      <c r="F7" s="170">
        <f>'Pay09_04-13-16'!F7:H7</f>
        <v>0</v>
      </c>
      <c r="G7" s="170"/>
      <c r="H7" s="170"/>
      <c r="I7" s="171" t="s">
        <v>13</v>
      </c>
      <c r="J7" s="171"/>
      <c r="K7" s="162">
        <f>'Pay09_04-13-16'!K7:L7</f>
        <v>0</v>
      </c>
      <c r="L7" s="162"/>
      <c r="M7" s="51"/>
      <c r="N7" s="56" t="s">
        <v>15</v>
      </c>
      <c r="O7" s="167">
        <f>'Pay09_04-13-16'!O7:R7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'Pay09_04-13-16'!B9:D9</f>
        <v>0</v>
      </c>
      <c r="C9" s="167"/>
      <c r="D9" s="167"/>
      <c r="E9" s="133" t="s">
        <v>8</v>
      </c>
      <c r="F9" s="133"/>
      <c r="G9" s="165">
        <f>'Pay09_04-13-16'!G9:H9+14</f>
        <v>42487</v>
      </c>
      <c r="H9" s="165"/>
      <c r="I9" s="55" t="s">
        <v>9</v>
      </c>
      <c r="J9" s="165">
        <f>G9+13</f>
        <v>42500</v>
      </c>
      <c r="K9" s="165"/>
      <c r="L9" s="51"/>
      <c r="M9" s="54" t="s">
        <v>3</v>
      </c>
      <c r="N9" s="13">
        <f>'Pay09_04-13-16'!N9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'Pay09_04-13-16'!B11:D11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42510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42487</v>
      </c>
      <c r="D14" s="28">
        <f t="shared" ref="D14:P14" si="0">C14+1</f>
        <v>42488</v>
      </c>
      <c r="E14" s="29">
        <f t="shared" si="0"/>
        <v>42489</v>
      </c>
      <c r="F14" s="28">
        <f t="shared" si="0"/>
        <v>42490</v>
      </c>
      <c r="G14" s="29">
        <f t="shared" si="0"/>
        <v>42491</v>
      </c>
      <c r="H14" s="28">
        <f t="shared" si="0"/>
        <v>42492</v>
      </c>
      <c r="I14" s="29">
        <f t="shared" si="0"/>
        <v>42493</v>
      </c>
      <c r="J14" s="30">
        <f t="shared" si="0"/>
        <v>42494</v>
      </c>
      <c r="K14" s="29">
        <f t="shared" si="0"/>
        <v>42495</v>
      </c>
      <c r="L14" s="28">
        <f t="shared" si="0"/>
        <v>42496</v>
      </c>
      <c r="M14" s="29">
        <f t="shared" si="0"/>
        <v>42497</v>
      </c>
      <c r="N14" s="28">
        <f t="shared" si="0"/>
        <v>42498</v>
      </c>
      <c r="O14" s="29">
        <f t="shared" si="0"/>
        <v>42499</v>
      </c>
      <c r="P14" s="31">
        <f t="shared" si="0"/>
        <v>42500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/>
      <c r="B17" s="73"/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/>
      <c r="B18" s="73"/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'Pay09_04-13-16'!A19</f>
        <v>0</v>
      </c>
      <c r="B19" s="73">
        <f>'Pay09_04-13-16'!B19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'Pay09_04-13-16'!A20</f>
        <v>0</v>
      </c>
      <c r="B20" s="73">
        <f>'Pay09_04-13-16'!B20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'Pay09_04-13-16'!A21</f>
        <v>0</v>
      </c>
      <c r="B21" s="73">
        <f>'Pay09_04-13-16'!B21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'Pay09_04-13-16'!A22</f>
        <v>0</v>
      </c>
      <c r="B22" s="73">
        <f>'Pay09_04-13-16'!B22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'Pay09_04-13-16'!A23</f>
        <v>0</v>
      </c>
      <c r="B23" s="73">
        <f>'Pay09_04-13-16'!B23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'Pay09_04-13-16'!A24</f>
        <v>0</v>
      </c>
      <c r="B24" s="73">
        <f>'Pay09_04-13-16'!B24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'Pay09_04-13-16'!A25</f>
        <v>0</v>
      </c>
      <c r="B25" s="73">
        <f>'Pay09_04-13-16'!B25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'Pay09_04-13-16'!A26</f>
        <v>0</v>
      </c>
      <c r="B26" s="73">
        <f>'Pay09_04-13-16'!B26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'Pay09_04-13-16'!A27</f>
        <v>0</v>
      </c>
      <c r="B27" s="73">
        <f>'Pay09_04-13-16'!B27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42487</v>
      </c>
      <c r="D31" s="28">
        <f t="shared" ref="D31:P31" si="5">C31+1</f>
        <v>42488</v>
      </c>
      <c r="E31" s="29">
        <f t="shared" si="5"/>
        <v>42489</v>
      </c>
      <c r="F31" s="28">
        <f t="shared" si="5"/>
        <v>42490</v>
      </c>
      <c r="G31" s="29">
        <f t="shared" si="5"/>
        <v>42491</v>
      </c>
      <c r="H31" s="28">
        <f t="shared" si="5"/>
        <v>42492</v>
      </c>
      <c r="I31" s="29">
        <f t="shared" si="5"/>
        <v>42493</v>
      </c>
      <c r="J31" s="30">
        <f t="shared" si="5"/>
        <v>42494</v>
      </c>
      <c r="K31" s="29">
        <f t="shared" si="5"/>
        <v>42495</v>
      </c>
      <c r="L31" s="28">
        <f t="shared" si="5"/>
        <v>42496</v>
      </c>
      <c r="M31" s="29">
        <f t="shared" si="5"/>
        <v>42497</v>
      </c>
      <c r="N31" s="28">
        <f t="shared" si="5"/>
        <v>42498</v>
      </c>
      <c r="O31" s="29">
        <f t="shared" si="5"/>
        <v>42499</v>
      </c>
      <c r="P31" s="31">
        <f t="shared" si="5"/>
        <v>42500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3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3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/>
      <c r="B35" s="73"/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'Pay09_04-13-16'!A36</f>
        <v>0</v>
      </c>
      <c r="B36" s="76">
        <f>'Pay09_04-13-16'!B36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'Pay09_04-13-16'!A37</f>
        <v>0</v>
      </c>
      <c r="B37" s="76">
        <f>'Pay09_04-13-16'!B37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'Pay09_04-13-16'!A38</f>
        <v>0</v>
      </c>
      <c r="B38" s="76">
        <f>'Pay09_04-13-16'!B38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'Pay09_04-13-16'!A39</f>
        <v>0</v>
      </c>
      <c r="B39" s="76">
        <f>'Pay09_04-13-16'!B39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'Pay09_04-13-16'!A40</f>
        <v>0</v>
      </c>
      <c r="B40" s="76">
        <f>'Pay09_04-13-16'!B40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'Pay09_04-13-16'!A41</f>
        <v>0</v>
      </c>
      <c r="B41" s="76">
        <f>'Pay09_04-13-16'!B41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'Pay09_04-13-16'!A42</f>
        <v>0</v>
      </c>
      <c r="B42" s="76">
        <f>'Pay09_04-13-16'!B42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'Pay09_04-13-16'!A43</f>
        <v>0</v>
      </c>
      <c r="B43" s="76">
        <f>'Pay09_04-13-16'!B43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'Pay09_04-13-16'!A44</f>
        <v>0</v>
      </c>
      <c r="B44" s="76">
        <f>'Pay09_04-13-16'!B44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73"/>
  <sheetViews>
    <sheetView showZeros="0" workbookViewId="0">
      <selection activeCell="I18" sqref="I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44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/>
      <c r="G7" s="170"/>
      <c r="H7" s="170"/>
      <c r="I7" s="171" t="s">
        <v>13</v>
      </c>
      <c r="J7" s="171"/>
      <c r="K7" s="162"/>
      <c r="L7" s="162"/>
      <c r="M7" s="51"/>
      <c r="N7" s="56" t="s">
        <v>15</v>
      </c>
      <c r="O7" s="167"/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/>
      <c r="C9" s="167"/>
      <c r="D9" s="167"/>
      <c r="E9" s="133" t="s">
        <v>8</v>
      </c>
      <c r="F9" s="133"/>
      <c r="G9" s="165">
        <f>'Pay10_04-27-16'!G9:H9+14</f>
        <v>42501</v>
      </c>
      <c r="H9" s="165"/>
      <c r="I9" s="55" t="s">
        <v>9</v>
      </c>
      <c r="J9" s="165">
        <f>G9+13</f>
        <v>42514</v>
      </c>
      <c r="K9" s="165"/>
      <c r="L9" s="51"/>
      <c r="M9" s="54" t="s">
        <v>3</v>
      </c>
      <c r="N9" s="13">
        <f>'Pay10_04-27-16'!N9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/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42524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42501</v>
      </c>
      <c r="D14" s="28">
        <f t="shared" ref="D14:P14" si="0">C14+1</f>
        <v>42502</v>
      </c>
      <c r="E14" s="29">
        <f t="shared" si="0"/>
        <v>42503</v>
      </c>
      <c r="F14" s="28">
        <f t="shared" si="0"/>
        <v>42504</v>
      </c>
      <c r="G14" s="29">
        <f t="shared" si="0"/>
        <v>42505</v>
      </c>
      <c r="H14" s="28">
        <f t="shared" si="0"/>
        <v>42506</v>
      </c>
      <c r="I14" s="29">
        <f t="shared" si="0"/>
        <v>42507</v>
      </c>
      <c r="J14" s="30">
        <f t="shared" si="0"/>
        <v>42508</v>
      </c>
      <c r="K14" s="29">
        <f t="shared" si="0"/>
        <v>42509</v>
      </c>
      <c r="L14" s="28">
        <f t="shared" si="0"/>
        <v>42510</v>
      </c>
      <c r="M14" s="29">
        <f t="shared" si="0"/>
        <v>42511</v>
      </c>
      <c r="N14" s="28">
        <f t="shared" si="0"/>
        <v>42512</v>
      </c>
      <c r="O14" s="29">
        <f t="shared" si="0"/>
        <v>42513</v>
      </c>
      <c r="P14" s="31">
        <f t="shared" si="0"/>
        <v>42514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'Pay10_04-27-16'!A17</f>
        <v>0</v>
      </c>
      <c r="B17" s="73">
        <f>'Pay10_04-27-16'!B17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'Pay10_04-27-16'!A18</f>
        <v>0</v>
      </c>
      <c r="B18" s="73">
        <f>'Pay10_04-27-16'!B18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'Pay10_04-27-16'!A19</f>
        <v>0</v>
      </c>
      <c r="B19" s="73">
        <f>'Pay10_04-27-16'!B19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'Pay10_04-27-16'!A20</f>
        <v>0</v>
      </c>
      <c r="B20" s="73">
        <f>'Pay10_04-27-16'!B20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'Pay10_04-27-16'!A21</f>
        <v>0</v>
      </c>
      <c r="B21" s="73">
        <f>'Pay10_04-27-16'!B21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'Pay10_04-27-16'!A22</f>
        <v>0</v>
      </c>
      <c r="B22" s="73">
        <f>'Pay10_04-27-16'!B22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'Pay10_04-27-16'!A23</f>
        <v>0</v>
      </c>
      <c r="B23" s="73">
        <f>'Pay10_04-27-16'!B23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'Pay10_04-27-16'!A24</f>
        <v>0</v>
      </c>
      <c r="B24" s="73">
        <f>'Pay10_04-27-16'!B24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'Pay10_04-27-16'!A25</f>
        <v>0</v>
      </c>
      <c r="B25" s="73">
        <f>'Pay10_04-27-16'!B25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'Pay10_04-27-16'!A26</f>
        <v>0</v>
      </c>
      <c r="B26" s="73">
        <f>'Pay10_04-27-16'!B26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'Pay10_04-27-16'!A27</f>
        <v>0</v>
      </c>
      <c r="B27" s="73">
        <f>'Pay10_04-27-16'!B27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42501</v>
      </c>
      <c r="D31" s="28">
        <f t="shared" ref="D31:P31" si="5">C31+1</f>
        <v>42502</v>
      </c>
      <c r="E31" s="29">
        <f t="shared" si="5"/>
        <v>42503</v>
      </c>
      <c r="F31" s="28">
        <f t="shared" si="5"/>
        <v>42504</v>
      </c>
      <c r="G31" s="29">
        <f t="shared" si="5"/>
        <v>42505</v>
      </c>
      <c r="H31" s="28">
        <f t="shared" si="5"/>
        <v>42506</v>
      </c>
      <c r="I31" s="29">
        <f t="shared" si="5"/>
        <v>42507</v>
      </c>
      <c r="J31" s="30">
        <f t="shared" si="5"/>
        <v>42508</v>
      </c>
      <c r="K31" s="29">
        <f t="shared" si="5"/>
        <v>42509</v>
      </c>
      <c r="L31" s="28">
        <f t="shared" si="5"/>
        <v>42510</v>
      </c>
      <c r="M31" s="29">
        <f t="shared" si="5"/>
        <v>42511</v>
      </c>
      <c r="N31" s="28">
        <f t="shared" si="5"/>
        <v>42512</v>
      </c>
      <c r="O31" s="29">
        <f t="shared" si="5"/>
        <v>42513</v>
      </c>
      <c r="P31" s="31">
        <f t="shared" si="5"/>
        <v>42514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'Pay10_04-27-16'!A34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'Pay10_04-27-16'!A35</f>
        <v>0</v>
      </c>
      <c r="B35" s="76">
        <f>'Pay10_04-27-16'!B35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'Pay10_04-27-16'!A36</f>
        <v>0</v>
      </c>
      <c r="B36" s="76">
        <f>'Pay10_04-27-16'!B36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83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'Pay10_04-27-16'!A37</f>
        <v>0</v>
      </c>
      <c r="B37" s="76">
        <f>'Pay10_04-27-16'!B37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9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'Pay10_04-27-16'!A38</f>
        <v>0</v>
      </c>
      <c r="B38" s="76">
        <f>'Pay10_04-27-16'!B38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9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'Pay10_04-27-16'!A39</f>
        <v>0</v>
      </c>
      <c r="B39" s="76">
        <f>'Pay10_04-27-16'!B39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'Pay10_04-27-16'!A40</f>
        <v>0</v>
      </c>
      <c r="B40" s="76">
        <f>'Pay10_04-27-16'!B40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'Pay10_04-27-16'!A41</f>
        <v>0</v>
      </c>
      <c r="B41" s="76">
        <f>'Pay10_04-27-16'!B41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'Pay10_04-27-16'!A42</f>
        <v>0</v>
      </c>
      <c r="B42" s="76">
        <f>'Pay10_04-27-16'!B42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'Pay10_04-27-16'!A43</f>
        <v>0</v>
      </c>
      <c r="B43" s="76">
        <f>'Pay10_04-27-16'!B43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'Pay10_04-27-16'!A44</f>
        <v>0</v>
      </c>
      <c r="B44" s="76">
        <f>'Pay10_04-27-16'!B44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73"/>
  <sheetViews>
    <sheetView showZeros="0" workbookViewId="0">
      <selection activeCell="F18" sqref="F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45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'Pay11_05-11-16'!B7:D7</f>
        <v>0</v>
      </c>
      <c r="C7" s="167"/>
      <c r="D7" s="167"/>
      <c r="E7" s="54" t="s">
        <v>23</v>
      </c>
      <c r="F7" s="170">
        <f>'Pay11_05-11-16'!F7:H7</f>
        <v>0</v>
      </c>
      <c r="G7" s="170"/>
      <c r="H7" s="170"/>
      <c r="I7" s="171" t="s">
        <v>13</v>
      </c>
      <c r="J7" s="171"/>
      <c r="K7" s="162">
        <f>'Pay11_05-11-16'!K7:L7</f>
        <v>0</v>
      </c>
      <c r="L7" s="162"/>
      <c r="M7" s="51"/>
      <c r="N7" s="56" t="s">
        <v>15</v>
      </c>
      <c r="O7" s="167">
        <f>'Pay11_05-11-16'!O7:R7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'Pay11_05-11-16'!B9:D9</f>
        <v>0</v>
      </c>
      <c r="C9" s="167"/>
      <c r="D9" s="167"/>
      <c r="E9" s="133" t="s">
        <v>8</v>
      </c>
      <c r="F9" s="133"/>
      <c r="G9" s="165">
        <f>'Pay11_05-11-16'!G9:H9+14</f>
        <v>42515</v>
      </c>
      <c r="H9" s="165"/>
      <c r="I9" s="55" t="s">
        <v>9</v>
      </c>
      <c r="J9" s="165">
        <f>G9+13</f>
        <v>42528</v>
      </c>
      <c r="K9" s="165"/>
      <c r="L9" s="51"/>
      <c r="M9" s="54" t="s">
        <v>3</v>
      </c>
      <c r="N9" s="13">
        <f>'Pay11_05-11-16'!N9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'Pay11_05-11-16'!B11:D11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42538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42515</v>
      </c>
      <c r="D14" s="28">
        <f t="shared" ref="D14:P14" si="0">C14+1</f>
        <v>42516</v>
      </c>
      <c r="E14" s="29">
        <f t="shared" si="0"/>
        <v>42517</v>
      </c>
      <c r="F14" s="28">
        <f t="shared" si="0"/>
        <v>42518</v>
      </c>
      <c r="G14" s="29">
        <f t="shared" si="0"/>
        <v>42519</v>
      </c>
      <c r="H14" s="28">
        <f t="shared" si="0"/>
        <v>42520</v>
      </c>
      <c r="I14" s="29">
        <f t="shared" si="0"/>
        <v>42521</v>
      </c>
      <c r="J14" s="30">
        <f t="shared" si="0"/>
        <v>42522</v>
      </c>
      <c r="K14" s="29">
        <f t="shared" si="0"/>
        <v>42523</v>
      </c>
      <c r="L14" s="28">
        <f t="shared" si="0"/>
        <v>42524</v>
      </c>
      <c r="M14" s="29">
        <f t="shared" si="0"/>
        <v>42525</v>
      </c>
      <c r="N14" s="28">
        <f t="shared" si="0"/>
        <v>42526</v>
      </c>
      <c r="O14" s="29">
        <f t="shared" si="0"/>
        <v>42527</v>
      </c>
      <c r="P14" s="31">
        <f t="shared" si="0"/>
        <v>42528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'Pay11_05-11-16'!A16</f>
        <v>0</v>
      </c>
      <c r="B16" s="73">
        <f>'Pay11_05-11-16'!B16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'Pay11_05-11-16'!A17</f>
        <v>0</v>
      </c>
      <c r="B17" s="73">
        <f>'Pay11_05-11-16'!B17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'Pay11_05-11-16'!A18</f>
        <v>0</v>
      </c>
      <c r="B18" s="73">
        <f>'Pay11_05-11-16'!B18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'Pay11_05-11-16'!A19</f>
        <v>0</v>
      </c>
      <c r="B19" s="73">
        <f>'Pay11_05-11-16'!B19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'Pay11_05-11-16'!A20</f>
        <v>0</v>
      </c>
      <c r="B20" s="73">
        <f>'Pay11_05-11-16'!B20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'Pay11_05-11-16'!A21</f>
        <v>0</v>
      </c>
      <c r="B21" s="73">
        <f>'Pay11_05-11-16'!B21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'Pay11_05-11-16'!A22</f>
        <v>0</v>
      </c>
      <c r="B22" s="73">
        <f>'Pay11_05-11-16'!B22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'Pay11_05-11-16'!A23</f>
        <v>0</v>
      </c>
      <c r="B23" s="73">
        <f>'Pay11_05-11-16'!B23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'Pay11_05-11-16'!A24</f>
        <v>0</v>
      </c>
      <c r="B24" s="73">
        <f>'Pay11_05-11-16'!B24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'Pay11_05-11-16'!A25</f>
        <v>0</v>
      </c>
      <c r="B25" s="73">
        <f>'Pay11_05-11-16'!B25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'Pay11_05-11-16'!A26</f>
        <v>0</v>
      </c>
      <c r="B26" s="73">
        <f>'Pay11_05-11-16'!B26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'Pay11_05-11-16'!A27</f>
        <v>0</v>
      </c>
      <c r="B27" s="73">
        <f>'Pay11_05-11-16'!B27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42515</v>
      </c>
      <c r="D31" s="28">
        <f t="shared" ref="D31:P31" si="5">C31+1</f>
        <v>42516</v>
      </c>
      <c r="E31" s="29">
        <f t="shared" si="5"/>
        <v>42517</v>
      </c>
      <c r="F31" s="28">
        <f t="shared" si="5"/>
        <v>42518</v>
      </c>
      <c r="G31" s="29">
        <f t="shared" si="5"/>
        <v>42519</v>
      </c>
      <c r="H31" s="28">
        <f t="shared" si="5"/>
        <v>42520</v>
      </c>
      <c r="I31" s="29">
        <f t="shared" si="5"/>
        <v>42521</v>
      </c>
      <c r="J31" s="30">
        <f t="shared" si="5"/>
        <v>42522</v>
      </c>
      <c r="K31" s="29">
        <f t="shared" si="5"/>
        <v>42523</v>
      </c>
      <c r="L31" s="28">
        <f t="shared" si="5"/>
        <v>42524</v>
      </c>
      <c r="M31" s="29">
        <f t="shared" si="5"/>
        <v>42525</v>
      </c>
      <c r="N31" s="28">
        <f t="shared" si="5"/>
        <v>42526</v>
      </c>
      <c r="O31" s="29">
        <f t="shared" si="5"/>
        <v>42527</v>
      </c>
      <c r="P31" s="31">
        <f t="shared" si="5"/>
        <v>42528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'Pay11_05-11-16'!A33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'Pay11_05-11-16'!A34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'Pay11_05-11-16'!A35</f>
        <v>0</v>
      </c>
      <c r="B35" s="76">
        <f>'Pay11_05-11-16'!B35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'Pay11_05-11-16'!A36</f>
        <v>0</v>
      </c>
      <c r="B36" s="76">
        <f>'Pay11_05-11-16'!B36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'Pay11_05-11-16'!A37</f>
        <v>0</v>
      </c>
      <c r="B37" s="76">
        <f>'Pay11_05-11-16'!B37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'Pay11_05-11-16'!A38</f>
        <v>0</v>
      </c>
      <c r="B38" s="76">
        <f>'Pay11_05-11-16'!B38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'Pay11_05-11-16'!A39</f>
        <v>0</v>
      </c>
      <c r="B39" s="76">
        <f>'Pay11_05-11-16'!B39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'Pay11_05-11-16'!A40</f>
        <v>0</v>
      </c>
      <c r="B40" s="76">
        <f>'Pay11_05-11-16'!B40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'Pay11_05-11-16'!A41</f>
        <v>0</v>
      </c>
      <c r="B41" s="76">
        <f>'Pay11_05-11-16'!B41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'Pay11_05-11-16'!A42</f>
        <v>0</v>
      </c>
      <c r="B42" s="76">
        <f>'Pay11_05-11-16'!B42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'Pay11_05-11-16'!A43</f>
        <v>0</v>
      </c>
      <c r="B43" s="76">
        <f>'Pay11_05-11-16'!B43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'Pay11_05-11-16'!A44</f>
        <v>0</v>
      </c>
      <c r="B44" s="76">
        <f>'Pay11_05-11-16'!B44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73"/>
  <sheetViews>
    <sheetView showZeros="0" workbookViewId="0">
      <selection activeCell="I17" sqref="I1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46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>
        <f>'Pay12_05-25-16'!F7:H7</f>
        <v>0</v>
      </c>
      <c r="G7" s="170"/>
      <c r="H7" s="170"/>
      <c r="I7" s="171" t="s">
        <v>13</v>
      </c>
      <c r="J7" s="171"/>
      <c r="K7" s="162">
        <f>'Pay12_05-25-16'!K7:L7</f>
        <v>0</v>
      </c>
      <c r="L7" s="162"/>
      <c r="M7" s="51"/>
      <c r="N7" s="56" t="s">
        <v>15</v>
      </c>
      <c r="O7" s="167">
        <f>'Pay12_05-25-16'!O7:R7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'Pay12_05-25-16'!B9:D9</f>
        <v>0</v>
      </c>
      <c r="C9" s="167"/>
      <c r="D9" s="167"/>
      <c r="E9" s="133" t="s">
        <v>8</v>
      </c>
      <c r="F9" s="133"/>
      <c r="G9" s="165">
        <f>'Pay12_05-25-16'!G9:H9+14</f>
        <v>42529</v>
      </c>
      <c r="H9" s="165"/>
      <c r="I9" s="55" t="s">
        <v>9</v>
      </c>
      <c r="J9" s="165">
        <f>G9+13</f>
        <v>42542</v>
      </c>
      <c r="K9" s="165"/>
      <c r="L9" s="51"/>
      <c r="M9" s="54" t="s">
        <v>3</v>
      </c>
      <c r="N9" s="13">
        <f>'Pay12_05-25-16'!N9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'Pay12_05-25-16'!B11:D11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42552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42529</v>
      </c>
      <c r="D14" s="28">
        <f t="shared" ref="D14:P14" si="0">C14+1</f>
        <v>42530</v>
      </c>
      <c r="E14" s="29">
        <f t="shared" si="0"/>
        <v>42531</v>
      </c>
      <c r="F14" s="28">
        <f t="shared" si="0"/>
        <v>42532</v>
      </c>
      <c r="G14" s="29">
        <f t="shared" si="0"/>
        <v>42533</v>
      </c>
      <c r="H14" s="28">
        <f t="shared" si="0"/>
        <v>42534</v>
      </c>
      <c r="I14" s="29">
        <f t="shared" si="0"/>
        <v>42535</v>
      </c>
      <c r="J14" s="30">
        <f t="shared" si="0"/>
        <v>42536</v>
      </c>
      <c r="K14" s="29">
        <f t="shared" si="0"/>
        <v>42537</v>
      </c>
      <c r="L14" s="28">
        <f t="shared" si="0"/>
        <v>42538</v>
      </c>
      <c r="M14" s="29">
        <f t="shared" si="0"/>
        <v>42539</v>
      </c>
      <c r="N14" s="28">
        <f t="shared" si="0"/>
        <v>42540</v>
      </c>
      <c r="O14" s="29">
        <f t="shared" si="0"/>
        <v>42541</v>
      </c>
      <c r="P14" s="31">
        <f t="shared" si="0"/>
        <v>42542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'Pay12_05-25-16'!A16</f>
        <v>0</v>
      </c>
      <c r="B16" s="73">
        <f>'Pay12_05-25-16'!B16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'Pay12_05-25-16'!A17</f>
        <v>0</v>
      </c>
      <c r="B17" s="73">
        <f>'Pay12_05-25-16'!B17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'Pay12_05-25-16'!A18</f>
        <v>0</v>
      </c>
      <c r="B18" s="73">
        <f>'Pay12_05-25-16'!B18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'Pay12_05-25-16'!A19</f>
        <v>0</v>
      </c>
      <c r="B19" s="73">
        <f>'Pay12_05-25-16'!B19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'Pay12_05-25-16'!A20</f>
        <v>0</v>
      </c>
      <c r="B20" s="73">
        <f>'Pay12_05-25-16'!B20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'Pay12_05-25-16'!A21</f>
        <v>0</v>
      </c>
      <c r="B21" s="73">
        <f>'Pay12_05-25-16'!B21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'Pay12_05-25-16'!A22</f>
        <v>0</v>
      </c>
      <c r="B22" s="73">
        <f>'Pay12_05-25-16'!B22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'Pay12_05-25-16'!A23</f>
        <v>0</v>
      </c>
      <c r="B23" s="73">
        <f>'Pay12_05-25-16'!B23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'Pay12_05-25-16'!A24</f>
        <v>0</v>
      </c>
      <c r="B24" s="73">
        <f>'Pay12_05-25-16'!B24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'Pay12_05-25-16'!A25</f>
        <v>0</v>
      </c>
      <c r="B25" s="73">
        <f>'Pay12_05-25-16'!B25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'Pay12_05-25-16'!A26</f>
        <v>0</v>
      </c>
      <c r="B26" s="73">
        <f>'Pay12_05-25-16'!B26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'Pay12_05-25-16'!A27</f>
        <v>0</v>
      </c>
      <c r="B27" s="73">
        <f>'Pay12_05-25-16'!B27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42529</v>
      </c>
      <c r="D31" s="28">
        <f t="shared" ref="D31:P31" si="5">C31+1</f>
        <v>42530</v>
      </c>
      <c r="E31" s="29">
        <f t="shared" si="5"/>
        <v>42531</v>
      </c>
      <c r="F31" s="28">
        <f t="shared" si="5"/>
        <v>42532</v>
      </c>
      <c r="G31" s="29">
        <f t="shared" si="5"/>
        <v>42533</v>
      </c>
      <c r="H31" s="28">
        <f t="shared" si="5"/>
        <v>42534</v>
      </c>
      <c r="I31" s="29">
        <f t="shared" si="5"/>
        <v>42535</v>
      </c>
      <c r="J31" s="30">
        <f t="shared" si="5"/>
        <v>42536</v>
      </c>
      <c r="K31" s="29">
        <f t="shared" si="5"/>
        <v>42537</v>
      </c>
      <c r="L31" s="28">
        <f t="shared" si="5"/>
        <v>42538</v>
      </c>
      <c r="M31" s="29">
        <f t="shared" si="5"/>
        <v>42539</v>
      </c>
      <c r="N31" s="28">
        <f t="shared" si="5"/>
        <v>42540</v>
      </c>
      <c r="O31" s="29">
        <f t="shared" si="5"/>
        <v>42541</v>
      </c>
      <c r="P31" s="31">
        <f t="shared" si="5"/>
        <v>42542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'Pay12_05-25-16'!A33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'Pay12_05-25-16'!A34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'Pay12_05-25-16'!A35</f>
        <v>0</v>
      </c>
      <c r="B35" s="76">
        <f>'Pay12_05-25-16'!B35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'Pay12_05-25-16'!A36</f>
        <v>0</v>
      </c>
      <c r="B36" s="76">
        <f>'Pay12_05-25-16'!B36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'Pay12_05-25-16'!A37</f>
        <v>0</v>
      </c>
      <c r="B37" s="76">
        <f>'Pay12_05-25-16'!B37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'Pay12_05-25-16'!A38</f>
        <v>0</v>
      </c>
      <c r="B38" s="76">
        <f>'Pay12_05-25-16'!B38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'Pay12_05-25-16'!A39</f>
        <v>0</v>
      </c>
      <c r="B39" s="76">
        <f>'Pay12_05-25-16'!B39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'Pay12_05-25-16'!A40</f>
        <v>0</v>
      </c>
      <c r="B40" s="76">
        <f>'Pay12_05-25-16'!B40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'Pay12_05-25-16'!A41</f>
        <v>0</v>
      </c>
      <c r="B41" s="76">
        <f>'Pay12_05-25-16'!B41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'Pay12_05-25-16'!A42</f>
        <v>0</v>
      </c>
      <c r="B42" s="76">
        <f>'Pay12_05-25-16'!B42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'Pay12_05-25-16'!A43</f>
        <v>0</v>
      </c>
      <c r="B43" s="76">
        <f>'Pay12_05-25-16'!B43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'Pay12_05-25-16'!A44</f>
        <v>0</v>
      </c>
      <c r="B44" s="76">
        <f>'Pay12_05-25-16'!B44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73"/>
  <sheetViews>
    <sheetView showZeros="0" workbookViewId="0">
      <selection activeCell="I19" sqref="I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47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'Pay13_06-08-16'!B7:D7</f>
        <v>0</v>
      </c>
      <c r="C7" s="167"/>
      <c r="D7" s="167"/>
      <c r="E7" s="54" t="s">
        <v>23</v>
      </c>
      <c r="F7" s="170">
        <f>'Pay13_06-08-16'!F7:H7</f>
        <v>0</v>
      </c>
      <c r="G7" s="170"/>
      <c r="H7" s="170"/>
      <c r="I7" s="171" t="s">
        <v>13</v>
      </c>
      <c r="J7" s="171"/>
      <c r="K7" s="162">
        <f>'Pay13_06-08-16'!K7:L7</f>
        <v>0</v>
      </c>
      <c r="L7" s="162"/>
      <c r="M7" s="51"/>
      <c r="N7" s="56" t="s">
        <v>15</v>
      </c>
      <c r="O7" s="167">
        <f>'Pay13_06-08-16'!O7:R7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'Pay13_06-08-16'!B9:D9</f>
        <v>0</v>
      </c>
      <c r="C9" s="167"/>
      <c r="D9" s="167"/>
      <c r="E9" s="133" t="s">
        <v>8</v>
      </c>
      <c r="F9" s="133"/>
      <c r="G9" s="165">
        <f>'Pay13_06-08-16'!G9:H9+14</f>
        <v>42543</v>
      </c>
      <c r="H9" s="165"/>
      <c r="I9" s="55" t="s">
        <v>9</v>
      </c>
      <c r="J9" s="165">
        <f>G9+13</f>
        <v>42556</v>
      </c>
      <c r="K9" s="165"/>
      <c r="L9" s="51"/>
      <c r="M9" s="54" t="s">
        <v>3</v>
      </c>
      <c r="N9" s="13">
        <f>'Pay13_06-08-16'!N9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'Pay13_06-08-16'!B11:D11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J9+9</f>
        <v>42565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42543</v>
      </c>
      <c r="D14" s="28">
        <f t="shared" ref="D14:P14" si="0">C14+1</f>
        <v>42544</v>
      </c>
      <c r="E14" s="29">
        <f t="shared" si="0"/>
        <v>42545</v>
      </c>
      <c r="F14" s="28">
        <f t="shared" si="0"/>
        <v>42546</v>
      </c>
      <c r="G14" s="29">
        <f t="shared" si="0"/>
        <v>42547</v>
      </c>
      <c r="H14" s="28">
        <f t="shared" si="0"/>
        <v>42548</v>
      </c>
      <c r="I14" s="29">
        <f t="shared" si="0"/>
        <v>42549</v>
      </c>
      <c r="J14" s="30">
        <f t="shared" si="0"/>
        <v>42550</v>
      </c>
      <c r="K14" s="29">
        <f t="shared" si="0"/>
        <v>42551</v>
      </c>
      <c r="L14" s="28">
        <f t="shared" si="0"/>
        <v>42552</v>
      </c>
      <c r="M14" s="29">
        <f t="shared" si="0"/>
        <v>42553</v>
      </c>
      <c r="N14" s="28">
        <f t="shared" si="0"/>
        <v>42554</v>
      </c>
      <c r="O14" s="29">
        <f t="shared" si="0"/>
        <v>42555</v>
      </c>
      <c r="P14" s="31">
        <f t="shared" si="0"/>
        <v>42556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'Pay13_06-08-16'!A16</f>
        <v>0</v>
      </c>
      <c r="B16" s="73">
        <f>'Pay13_06-08-16'!B16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'Pay13_06-08-16'!A17</f>
        <v>0</v>
      </c>
      <c r="B17" s="73">
        <f>'Pay13_06-08-16'!B17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'Pay13_06-08-16'!A18</f>
        <v>0</v>
      </c>
      <c r="B18" s="73">
        <f>'Pay13_06-08-16'!B18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'Pay13_06-08-16'!A19</f>
        <v>0</v>
      </c>
      <c r="B19" s="73">
        <f>'Pay13_06-08-16'!B19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'Pay13_06-08-16'!A20</f>
        <v>0</v>
      </c>
      <c r="B20" s="73">
        <f>'Pay13_06-08-16'!B20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'Pay13_06-08-16'!A21</f>
        <v>0</v>
      </c>
      <c r="B21" s="73">
        <f>'Pay13_06-08-16'!B21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'Pay13_06-08-16'!A22</f>
        <v>0</v>
      </c>
      <c r="B22" s="73">
        <f>'Pay13_06-08-16'!B22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'Pay13_06-08-16'!A23</f>
        <v>0</v>
      </c>
      <c r="B23" s="73">
        <f>'Pay13_06-08-16'!B23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'Pay13_06-08-16'!A24</f>
        <v>0</v>
      </c>
      <c r="B24" s="73">
        <f>'Pay13_06-08-16'!B24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'Pay13_06-08-16'!A25</f>
        <v>0</v>
      </c>
      <c r="B25" s="73">
        <f>'Pay13_06-08-16'!B25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'Pay13_06-08-16'!A26</f>
        <v>0</v>
      </c>
      <c r="B26" s="73">
        <f>'Pay13_06-08-16'!B26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'Pay13_06-08-16'!A27</f>
        <v>0</v>
      </c>
      <c r="B27" s="73">
        <f>'Pay13_06-08-16'!B27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42543</v>
      </c>
      <c r="D31" s="28">
        <f t="shared" ref="D31:P31" si="5">C31+1</f>
        <v>42544</v>
      </c>
      <c r="E31" s="29">
        <f t="shared" si="5"/>
        <v>42545</v>
      </c>
      <c r="F31" s="28">
        <f t="shared" si="5"/>
        <v>42546</v>
      </c>
      <c r="G31" s="29">
        <f t="shared" si="5"/>
        <v>42547</v>
      </c>
      <c r="H31" s="28">
        <f t="shared" si="5"/>
        <v>42548</v>
      </c>
      <c r="I31" s="29">
        <f t="shared" si="5"/>
        <v>42549</v>
      </c>
      <c r="J31" s="30">
        <f t="shared" si="5"/>
        <v>42550</v>
      </c>
      <c r="K31" s="29">
        <f t="shared" si="5"/>
        <v>42551</v>
      </c>
      <c r="L31" s="28">
        <f t="shared" si="5"/>
        <v>42552</v>
      </c>
      <c r="M31" s="29">
        <f t="shared" si="5"/>
        <v>42553</v>
      </c>
      <c r="N31" s="28">
        <f t="shared" si="5"/>
        <v>42554</v>
      </c>
      <c r="O31" s="29">
        <f t="shared" si="5"/>
        <v>42555</v>
      </c>
      <c r="P31" s="31">
        <f t="shared" si="5"/>
        <v>42556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'Pay13_06-08-16'!A33</f>
        <v>0</v>
      </c>
      <c r="B33" s="76">
        <f>'Pay13_06-08-16'!B33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'Pay13_06-08-16'!A34</f>
        <v>0</v>
      </c>
      <c r="B34" s="76">
        <f>'Pay13_06-08-16'!B34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'Pay13_06-08-16'!A35</f>
        <v>0</v>
      </c>
      <c r="B35" s="76">
        <f>'Pay13_06-08-16'!B35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'Pay13_06-08-16'!A36</f>
        <v>0</v>
      </c>
      <c r="B36" s="76">
        <f>'Pay13_06-08-16'!B36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'Pay13_06-08-16'!A37</f>
        <v>0</v>
      </c>
      <c r="B37" s="76">
        <f>'Pay13_06-08-16'!B37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'Pay13_06-08-16'!A38</f>
        <v>0</v>
      </c>
      <c r="B38" s="76">
        <f>'Pay13_06-08-16'!B38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'Pay13_06-08-16'!A39</f>
        <v>0</v>
      </c>
      <c r="B39" s="76">
        <f>'Pay13_06-08-16'!B39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'Pay13_06-08-16'!A40</f>
        <v>0</v>
      </c>
      <c r="B40" s="76">
        <f>'Pay13_06-08-16'!B40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'Pay13_06-08-16'!A41</f>
        <v>0</v>
      </c>
      <c r="B41" s="76">
        <f>'Pay13_06-08-16'!B41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'Pay13_06-08-16'!A42</f>
        <v>0</v>
      </c>
      <c r="B42" s="76">
        <f>'Pay13_06-08-16'!B42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'Pay13_06-08-16'!A43</f>
        <v>0</v>
      </c>
      <c r="B43" s="76">
        <f>'Pay13_06-08-16'!B43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'Pay13_06-08-16'!A44</f>
        <v>0</v>
      </c>
      <c r="B44" s="76">
        <f>'Pay13_06-08-16'!B44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73"/>
  <sheetViews>
    <sheetView showZeros="0" workbookViewId="0">
      <selection activeCell="L18" sqref="L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48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'Pay14_06-22-16'!B7:D7</f>
        <v>0</v>
      </c>
      <c r="C7" s="167"/>
      <c r="D7" s="167"/>
      <c r="E7" s="54" t="s">
        <v>23</v>
      </c>
      <c r="F7" s="170">
        <f>'Pay14_06-22-16'!F7:H7</f>
        <v>0</v>
      </c>
      <c r="G7" s="170"/>
      <c r="H7" s="170"/>
      <c r="I7" s="171" t="s">
        <v>13</v>
      </c>
      <c r="J7" s="171"/>
      <c r="K7" s="162">
        <f>'Pay14_06-22-16'!K7:L7</f>
        <v>0</v>
      </c>
      <c r="L7" s="162"/>
      <c r="M7" s="51"/>
      <c r="N7" s="56" t="s">
        <v>15</v>
      </c>
      <c r="O7" s="167">
        <f>'Pay14_06-22-16'!O7:R7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'Pay14_06-22-16'!B9:D9</f>
        <v>0</v>
      </c>
      <c r="C9" s="167"/>
      <c r="D9" s="167"/>
      <c r="E9" s="133" t="s">
        <v>8</v>
      </c>
      <c r="F9" s="133"/>
      <c r="G9" s="165">
        <f>'Pay14_06-22-16'!G9:H9+14</f>
        <v>42557</v>
      </c>
      <c r="H9" s="165"/>
      <c r="I9" s="55" t="s">
        <v>9</v>
      </c>
      <c r="J9" s="165">
        <f>G9+13</f>
        <v>42570</v>
      </c>
      <c r="K9" s="165"/>
      <c r="L9" s="51"/>
      <c r="M9" s="54" t="s">
        <v>3</v>
      </c>
      <c r="N9" s="13">
        <f>'Pay14_06-22-16'!N9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'Pay14_06-22-16'!B11:D11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42580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42557</v>
      </c>
      <c r="D14" s="28">
        <f t="shared" ref="D14:P14" si="0">C14+1</f>
        <v>42558</v>
      </c>
      <c r="E14" s="29">
        <f t="shared" si="0"/>
        <v>42559</v>
      </c>
      <c r="F14" s="28">
        <f t="shared" si="0"/>
        <v>42560</v>
      </c>
      <c r="G14" s="29">
        <f t="shared" si="0"/>
        <v>42561</v>
      </c>
      <c r="H14" s="28">
        <f t="shared" si="0"/>
        <v>42562</v>
      </c>
      <c r="I14" s="29">
        <f t="shared" si="0"/>
        <v>42563</v>
      </c>
      <c r="J14" s="30">
        <f t="shared" si="0"/>
        <v>42564</v>
      </c>
      <c r="K14" s="29">
        <f t="shared" si="0"/>
        <v>42565</v>
      </c>
      <c r="L14" s="28">
        <f t="shared" si="0"/>
        <v>42566</v>
      </c>
      <c r="M14" s="29">
        <f t="shared" si="0"/>
        <v>42567</v>
      </c>
      <c r="N14" s="28">
        <f t="shared" si="0"/>
        <v>42568</v>
      </c>
      <c r="O14" s="29">
        <f t="shared" si="0"/>
        <v>42569</v>
      </c>
      <c r="P14" s="31">
        <f t="shared" si="0"/>
        <v>42570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'Pay14_06-22-16'!A16</f>
        <v>0</v>
      </c>
      <c r="B16" s="73">
        <f>'Pay14_06-22-16'!B16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'Pay14_06-22-16'!A17</f>
        <v>0</v>
      </c>
      <c r="B17" s="73">
        <f>'Pay14_06-22-16'!B17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'Pay14_06-22-16'!A18</f>
        <v>0</v>
      </c>
      <c r="B18" s="73">
        <f>'Pay14_06-22-16'!B18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'Pay14_06-22-16'!A19</f>
        <v>0</v>
      </c>
      <c r="B19" s="73">
        <f>'Pay14_06-22-16'!B19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'Pay14_06-22-16'!A20</f>
        <v>0</v>
      </c>
      <c r="B20" s="73">
        <f>'Pay14_06-22-16'!B20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'Pay14_06-22-16'!A21</f>
        <v>0</v>
      </c>
      <c r="B21" s="73">
        <f>'Pay14_06-22-16'!B21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'Pay14_06-22-16'!A22</f>
        <v>0</v>
      </c>
      <c r="B22" s="73">
        <f>'Pay14_06-22-16'!B22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'Pay14_06-22-16'!A23</f>
        <v>0</v>
      </c>
      <c r="B23" s="73">
        <f>'Pay14_06-22-16'!B23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'Pay14_06-22-16'!A24</f>
        <v>0</v>
      </c>
      <c r="B24" s="73">
        <f>'Pay14_06-22-16'!B24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'Pay14_06-22-16'!A25</f>
        <v>0</v>
      </c>
      <c r="B25" s="73">
        <f>'Pay14_06-22-16'!B25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'Pay14_06-22-16'!A26</f>
        <v>0</v>
      </c>
      <c r="B26" s="73">
        <f>'Pay14_06-22-16'!B26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'Pay14_06-22-16'!A27</f>
        <v>0</v>
      </c>
      <c r="B27" s="73">
        <f>'Pay14_06-22-16'!B27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42557</v>
      </c>
      <c r="D31" s="28">
        <f t="shared" ref="D31:P31" si="5">C31+1</f>
        <v>42558</v>
      </c>
      <c r="E31" s="29">
        <f t="shared" si="5"/>
        <v>42559</v>
      </c>
      <c r="F31" s="28">
        <f t="shared" si="5"/>
        <v>42560</v>
      </c>
      <c r="G31" s="29">
        <f t="shared" si="5"/>
        <v>42561</v>
      </c>
      <c r="H31" s="28">
        <f t="shared" si="5"/>
        <v>42562</v>
      </c>
      <c r="I31" s="29">
        <f t="shared" si="5"/>
        <v>42563</v>
      </c>
      <c r="J31" s="30">
        <f t="shared" si="5"/>
        <v>42564</v>
      </c>
      <c r="K31" s="29">
        <f t="shared" si="5"/>
        <v>42565</v>
      </c>
      <c r="L31" s="28">
        <f t="shared" si="5"/>
        <v>42566</v>
      </c>
      <c r="M31" s="29">
        <f t="shared" si="5"/>
        <v>42567</v>
      </c>
      <c r="N31" s="28">
        <f t="shared" si="5"/>
        <v>42568</v>
      </c>
      <c r="O31" s="29">
        <f t="shared" si="5"/>
        <v>42569</v>
      </c>
      <c r="P31" s="31">
        <f t="shared" si="5"/>
        <v>42570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'Pay14_06-22-16'!A33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'Pay14_06-22-16'!A34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'Pay14_06-22-16'!A35</f>
        <v>0</v>
      </c>
      <c r="B35" s="76">
        <f>'Pay14_06-22-16'!B35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'Pay14_06-22-16'!A36</f>
        <v>0</v>
      </c>
      <c r="B36" s="76">
        <f>'Pay14_06-22-16'!B36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'Pay14_06-22-16'!A37</f>
        <v>0</v>
      </c>
      <c r="B37" s="76">
        <f>'Pay14_06-22-16'!B37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'Pay14_06-22-16'!A38</f>
        <v>0</v>
      </c>
      <c r="B38" s="76">
        <f>'Pay14_06-22-16'!B38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'Pay14_06-22-16'!A39</f>
        <v>0</v>
      </c>
      <c r="B39" s="76">
        <f>'Pay14_06-22-16'!B39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'Pay14_06-22-16'!A40</f>
        <v>0</v>
      </c>
      <c r="B40" s="76">
        <f>'Pay14_06-22-16'!B40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'Pay14_06-22-16'!A41</f>
        <v>0</v>
      </c>
      <c r="B41" s="76">
        <f>'Pay14_06-22-16'!B41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'Pay14_06-22-16'!A42</f>
        <v>0</v>
      </c>
      <c r="B42" s="76">
        <f>'Pay14_06-22-16'!B42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'Pay14_06-22-16'!A43</f>
        <v>0</v>
      </c>
      <c r="B43" s="76">
        <f>'Pay14_06-22-16'!B43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'Pay14_06-22-16'!A44</f>
        <v>0</v>
      </c>
      <c r="B44" s="76">
        <f>'Pay14_06-22-16'!B44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73"/>
  <sheetViews>
    <sheetView showZeros="0" workbookViewId="0">
      <selection activeCell="H19" sqref="H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49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'Pay15_07-06-16'!B7:D7</f>
        <v>0</v>
      </c>
      <c r="C7" s="167"/>
      <c r="D7" s="167"/>
      <c r="E7" s="54" t="s">
        <v>23</v>
      </c>
      <c r="F7" s="170">
        <f>'Pay15_07-06-16'!F7:H7</f>
        <v>0</v>
      </c>
      <c r="G7" s="170"/>
      <c r="H7" s="170"/>
      <c r="I7" s="171" t="s">
        <v>13</v>
      </c>
      <c r="J7" s="171"/>
      <c r="K7" s="162">
        <f>'Pay15_07-06-16'!K7:L7</f>
        <v>0</v>
      </c>
      <c r="L7" s="162"/>
      <c r="M7" s="51"/>
      <c r="N7" s="56" t="s">
        <v>15</v>
      </c>
      <c r="O7" s="167">
        <f>'Pay15_07-06-16'!O7:R7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'Pay15_07-06-16'!B9:D9</f>
        <v>0</v>
      </c>
      <c r="C9" s="167"/>
      <c r="D9" s="167"/>
      <c r="E9" s="133" t="s">
        <v>8</v>
      </c>
      <c r="F9" s="133"/>
      <c r="G9" s="165">
        <f>'Pay15_07-06-16'!G9:H9+14</f>
        <v>42571</v>
      </c>
      <c r="H9" s="165"/>
      <c r="I9" s="55" t="s">
        <v>9</v>
      </c>
      <c r="J9" s="165">
        <f>G9+13</f>
        <v>42584</v>
      </c>
      <c r="K9" s="165"/>
      <c r="L9" s="51"/>
      <c r="M9" s="54" t="s">
        <v>3</v>
      </c>
      <c r="N9" s="13">
        <f>'Pay15_07-06-16'!N9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'Pay15_07-06-16'!B11:D11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42594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42571</v>
      </c>
      <c r="D14" s="28">
        <f t="shared" ref="D14:P14" si="0">C14+1</f>
        <v>42572</v>
      </c>
      <c r="E14" s="29">
        <f t="shared" si="0"/>
        <v>42573</v>
      </c>
      <c r="F14" s="28">
        <f t="shared" si="0"/>
        <v>42574</v>
      </c>
      <c r="G14" s="29">
        <f t="shared" si="0"/>
        <v>42575</v>
      </c>
      <c r="H14" s="28">
        <f t="shared" si="0"/>
        <v>42576</v>
      </c>
      <c r="I14" s="29">
        <f t="shared" si="0"/>
        <v>42577</v>
      </c>
      <c r="J14" s="30">
        <f t="shared" si="0"/>
        <v>42578</v>
      </c>
      <c r="K14" s="29">
        <f t="shared" si="0"/>
        <v>42579</v>
      </c>
      <c r="L14" s="28">
        <f t="shared" si="0"/>
        <v>42580</v>
      </c>
      <c r="M14" s="29">
        <f t="shared" si="0"/>
        <v>42581</v>
      </c>
      <c r="N14" s="28">
        <f t="shared" si="0"/>
        <v>42582</v>
      </c>
      <c r="O14" s="29">
        <f t="shared" si="0"/>
        <v>42583</v>
      </c>
      <c r="P14" s="31">
        <f t="shared" si="0"/>
        <v>42584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'Pay15_07-06-16'!A16</f>
        <v>0</v>
      </c>
      <c r="B16" s="73">
        <f>'Pay15_07-06-16'!B16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'Pay15_07-06-16'!A17</f>
        <v>0</v>
      </c>
      <c r="B17" s="73">
        <f>'Pay15_07-06-16'!B17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'Pay15_07-06-16'!A18</f>
        <v>0</v>
      </c>
      <c r="B18" s="73">
        <f>'Pay15_07-06-16'!B18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'Pay15_07-06-16'!A19</f>
        <v>0</v>
      </c>
      <c r="B19" s="73">
        <f>'Pay15_07-06-16'!B19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'Pay15_07-06-16'!A20</f>
        <v>0</v>
      </c>
      <c r="B20" s="73">
        <f>'Pay15_07-06-16'!B20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'Pay15_07-06-16'!A21</f>
        <v>0</v>
      </c>
      <c r="B21" s="73">
        <f>'Pay15_07-06-16'!B21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'Pay15_07-06-16'!A22</f>
        <v>0</v>
      </c>
      <c r="B22" s="73">
        <f>'Pay15_07-06-16'!B22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'Pay15_07-06-16'!A23</f>
        <v>0</v>
      </c>
      <c r="B23" s="73">
        <f>'Pay15_07-06-16'!B23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'Pay15_07-06-16'!A24</f>
        <v>0</v>
      </c>
      <c r="B24" s="73">
        <f>'Pay15_07-06-16'!B24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'Pay15_07-06-16'!A25</f>
        <v>0</v>
      </c>
      <c r="B25" s="73">
        <f>'Pay15_07-06-16'!B25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'Pay15_07-06-16'!A26</f>
        <v>0</v>
      </c>
      <c r="B26" s="73">
        <f>'Pay15_07-06-16'!B26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'Pay15_07-06-16'!A27</f>
        <v>0</v>
      </c>
      <c r="B27" s="73">
        <f>'Pay15_07-06-16'!B27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42571</v>
      </c>
      <c r="D31" s="28">
        <f t="shared" ref="D31:P31" si="5">C31+1</f>
        <v>42572</v>
      </c>
      <c r="E31" s="29">
        <f t="shared" si="5"/>
        <v>42573</v>
      </c>
      <c r="F31" s="28">
        <f t="shared" si="5"/>
        <v>42574</v>
      </c>
      <c r="G31" s="29">
        <f t="shared" si="5"/>
        <v>42575</v>
      </c>
      <c r="H31" s="28">
        <f t="shared" si="5"/>
        <v>42576</v>
      </c>
      <c r="I31" s="29">
        <f t="shared" si="5"/>
        <v>42577</v>
      </c>
      <c r="J31" s="30">
        <f t="shared" si="5"/>
        <v>42578</v>
      </c>
      <c r="K31" s="29">
        <f t="shared" si="5"/>
        <v>42579</v>
      </c>
      <c r="L31" s="28">
        <f t="shared" si="5"/>
        <v>42580</v>
      </c>
      <c r="M31" s="29">
        <f t="shared" si="5"/>
        <v>42581</v>
      </c>
      <c r="N31" s="28">
        <f t="shared" si="5"/>
        <v>42582</v>
      </c>
      <c r="O31" s="29">
        <f t="shared" si="5"/>
        <v>42583</v>
      </c>
      <c r="P31" s="31">
        <f t="shared" si="5"/>
        <v>42584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'Pay15_07-06-16'!A33</f>
        <v>0</v>
      </c>
      <c r="B33" s="73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'Pay15_07-06-16'!A34</f>
        <v>0</v>
      </c>
      <c r="B34" s="73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'Pay15_07-06-16'!A35</f>
        <v>0</v>
      </c>
      <c r="B35" s="73">
        <f>'Pay15_07-06-16'!B35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'Pay15_07-06-16'!A36</f>
        <v>0</v>
      </c>
      <c r="B36" s="73">
        <f>'Pay15_07-06-16'!B36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'Pay15_07-06-16'!A37</f>
        <v>0</v>
      </c>
      <c r="B37" s="73">
        <f>'Pay15_07-06-16'!B37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'Pay15_07-06-16'!A38</f>
        <v>0</v>
      </c>
      <c r="B38" s="73">
        <f>'Pay15_07-06-16'!B38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'Pay15_07-06-16'!A39</f>
        <v>0</v>
      </c>
      <c r="B39" s="76">
        <f>'Pay15_07-06-16'!B39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'Pay15_07-06-16'!A40</f>
        <v>0</v>
      </c>
      <c r="B40" s="76">
        <f>'Pay15_07-06-16'!B40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'Pay15_07-06-16'!A41</f>
        <v>0</v>
      </c>
      <c r="B41" s="76">
        <f>'Pay15_07-06-16'!B41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'Pay15_07-06-16'!A42</f>
        <v>0</v>
      </c>
      <c r="B42" s="76">
        <f>'Pay15_07-06-16'!B42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'Pay15_07-06-16'!A43</f>
        <v>0</v>
      </c>
      <c r="B43" s="76">
        <f>'Pay15_07-06-16'!B43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'Pay15_07-06-16'!A44</f>
        <v>0</v>
      </c>
      <c r="B44" s="76">
        <f>'Pay15_07-06-16'!B44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73"/>
  <sheetViews>
    <sheetView showZeros="0" workbookViewId="0">
      <selection activeCell="H19" sqref="H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50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'Pay16_07-20-16'!B7:D7</f>
        <v>0</v>
      </c>
      <c r="C7" s="167"/>
      <c r="D7" s="167"/>
      <c r="E7" s="54" t="s">
        <v>23</v>
      </c>
      <c r="F7" s="170">
        <f>'Pay16_07-20-16'!F7:H7</f>
        <v>0</v>
      </c>
      <c r="G7" s="170"/>
      <c r="H7" s="170"/>
      <c r="I7" s="171" t="s">
        <v>13</v>
      </c>
      <c r="J7" s="171"/>
      <c r="K7" s="162">
        <f>'Pay16_07-20-16'!K7:L7</f>
        <v>0</v>
      </c>
      <c r="L7" s="162"/>
      <c r="M7" s="51"/>
      <c r="N7" s="56" t="s">
        <v>15</v>
      </c>
      <c r="O7" s="167">
        <f>'Pay16_07-20-16'!O7:R7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'Pay16_07-20-16'!B9:D9</f>
        <v>0</v>
      </c>
      <c r="C9" s="167"/>
      <c r="D9" s="167"/>
      <c r="E9" s="133" t="s">
        <v>8</v>
      </c>
      <c r="F9" s="133"/>
      <c r="G9" s="165">
        <f>'Pay16_07-20-16'!G9:H9+14</f>
        <v>42585</v>
      </c>
      <c r="H9" s="165"/>
      <c r="I9" s="55" t="s">
        <v>9</v>
      </c>
      <c r="J9" s="165">
        <f>G9+13</f>
        <v>42598</v>
      </c>
      <c r="K9" s="165"/>
      <c r="L9" s="51"/>
      <c r="M9" s="54" t="s">
        <v>3</v>
      </c>
      <c r="N9" s="13">
        <f>'Pay16_07-20-16'!N9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'Pay16_07-20-16'!B11:D11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42608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42585</v>
      </c>
      <c r="D14" s="28">
        <f t="shared" ref="D14:P14" si="0">C14+1</f>
        <v>42586</v>
      </c>
      <c r="E14" s="29">
        <f t="shared" si="0"/>
        <v>42587</v>
      </c>
      <c r="F14" s="28">
        <f t="shared" si="0"/>
        <v>42588</v>
      </c>
      <c r="G14" s="29">
        <f t="shared" si="0"/>
        <v>42589</v>
      </c>
      <c r="H14" s="28">
        <f t="shared" si="0"/>
        <v>42590</v>
      </c>
      <c r="I14" s="29">
        <f t="shared" si="0"/>
        <v>42591</v>
      </c>
      <c r="J14" s="30">
        <f t="shared" si="0"/>
        <v>42592</v>
      </c>
      <c r="K14" s="29">
        <f t="shared" si="0"/>
        <v>42593</v>
      </c>
      <c r="L14" s="28">
        <f t="shared" si="0"/>
        <v>42594</v>
      </c>
      <c r="M14" s="29">
        <f t="shared" si="0"/>
        <v>42595</v>
      </c>
      <c r="N14" s="28">
        <f t="shared" si="0"/>
        <v>42596</v>
      </c>
      <c r="O14" s="29">
        <f t="shared" si="0"/>
        <v>42597</v>
      </c>
      <c r="P14" s="31">
        <f t="shared" si="0"/>
        <v>42598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'Pay16_07-20-16'!A16</f>
        <v>0</v>
      </c>
      <c r="B16" s="73">
        <f>'Pay16_07-20-16'!B16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'Pay16_07-20-16'!A17</f>
        <v>0</v>
      </c>
      <c r="B17" s="73">
        <f>'Pay16_07-20-16'!B17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'Pay16_07-20-16'!A18</f>
        <v>0</v>
      </c>
      <c r="B18" s="73">
        <f>'Pay16_07-20-16'!B18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'Pay16_07-20-16'!A19</f>
        <v>0</v>
      </c>
      <c r="B19" s="73">
        <f>'Pay16_07-20-16'!B19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'Pay16_07-20-16'!A20</f>
        <v>0</v>
      </c>
      <c r="B20" s="73">
        <f>'Pay16_07-20-16'!B20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'Pay16_07-20-16'!A21</f>
        <v>0</v>
      </c>
      <c r="B21" s="73">
        <f>'Pay16_07-20-16'!B21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'Pay16_07-20-16'!A22</f>
        <v>0</v>
      </c>
      <c r="B22" s="73">
        <f>'Pay16_07-20-16'!B22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'Pay16_07-20-16'!A23</f>
        <v>0</v>
      </c>
      <c r="B23" s="73">
        <f>'Pay16_07-20-16'!B23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'Pay16_07-20-16'!A24</f>
        <v>0</v>
      </c>
      <c r="B24" s="73">
        <f>'Pay16_07-20-16'!B24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'Pay16_07-20-16'!A25</f>
        <v>0</v>
      </c>
      <c r="B25" s="73">
        <f>'Pay16_07-20-16'!B25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'Pay16_07-20-16'!A26</f>
        <v>0</v>
      </c>
      <c r="B26" s="73">
        <f>'Pay16_07-20-16'!B26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'Pay16_07-20-16'!A27</f>
        <v>0</v>
      </c>
      <c r="B27" s="73">
        <f>'Pay16_07-20-16'!B27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42585</v>
      </c>
      <c r="D31" s="28">
        <f t="shared" ref="D31:P31" si="5">C31+1</f>
        <v>42586</v>
      </c>
      <c r="E31" s="29">
        <f t="shared" si="5"/>
        <v>42587</v>
      </c>
      <c r="F31" s="28">
        <f t="shared" si="5"/>
        <v>42588</v>
      </c>
      <c r="G31" s="29">
        <f t="shared" si="5"/>
        <v>42589</v>
      </c>
      <c r="H31" s="28">
        <f t="shared" si="5"/>
        <v>42590</v>
      </c>
      <c r="I31" s="29">
        <f t="shared" si="5"/>
        <v>42591</v>
      </c>
      <c r="J31" s="30">
        <f t="shared" si="5"/>
        <v>42592</v>
      </c>
      <c r="K31" s="29">
        <f t="shared" si="5"/>
        <v>42593</v>
      </c>
      <c r="L31" s="28">
        <f t="shared" si="5"/>
        <v>42594</v>
      </c>
      <c r="M31" s="29">
        <f t="shared" si="5"/>
        <v>42595</v>
      </c>
      <c r="N31" s="28">
        <f t="shared" si="5"/>
        <v>42596</v>
      </c>
      <c r="O31" s="29">
        <f t="shared" si="5"/>
        <v>42597</v>
      </c>
      <c r="P31" s="31">
        <f t="shared" si="5"/>
        <v>42598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'Pay16_07-20-16'!A33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'Pay16_07-20-16'!A34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'Pay16_07-20-16'!A35</f>
        <v>0</v>
      </c>
      <c r="B35" s="76">
        <f>'Pay16_07-20-16'!B35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'Pay16_07-20-16'!A36</f>
        <v>0</v>
      </c>
      <c r="B36" s="76">
        <f>'Pay16_07-20-16'!B36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'Pay16_07-20-16'!A37</f>
        <v>0</v>
      </c>
      <c r="B37" s="76">
        <f>'Pay16_07-20-16'!B37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'Pay16_07-20-16'!A38</f>
        <v>0</v>
      </c>
      <c r="B38" s="76">
        <f>'Pay16_07-20-16'!B38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'Pay16_07-20-16'!A39</f>
        <v>0</v>
      </c>
      <c r="B39" s="76">
        <f>'Pay16_07-20-16'!B39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'Pay16_07-20-16'!A40</f>
        <v>0</v>
      </c>
      <c r="B40" s="76">
        <f>'Pay16_07-20-16'!B40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'Pay16_07-20-16'!A41</f>
        <v>0</v>
      </c>
      <c r="B41" s="76">
        <f>'Pay16_07-20-16'!B41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'Pay16_07-20-16'!A42</f>
        <v>0</v>
      </c>
      <c r="B42" s="76">
        <f>'Pay16_07-20-16'!B42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'Pay16_07-20-16'!A43</f>
        <v>0</v>
      </c>
      <c r="B43" s="76">
        <f>'Pay16_07-20-16'!B43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'Pay16_07-20-16'!A44</f>
        <v>0</v>
      </c>
      <c r="B44" s="76">
        <f>'Pay16_07-20-16'!B44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73"/>
  <sheetViews>
    <sheetView showZeros="0" workbookViewId="0">
      <selection activeCell="F19" sqref="F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51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'Pay17_08-03-16'!B7:D7</f>
        <v>0</v>
      </c>
      <c r="C7" s="167"/>
      <c r="D7" s="167"/>
      <c r="E7" s="54" t="s">
        <v>23</v>
      </c>
      <c r="F7" s="170">
        <f>'Pay17_08-03-16'!F7:H7</f>
        <v>0</v>
      </c>
      <c r="G7" s="170"/>
      <c r="H7" s="170"/>
      <c r="I7" s="171" t="s">
        <v>13</v>
      </c>
      <c r="J7" s="171"/>
      <c r="K7" s="162">
        <f>'Pay17_08-03-16'!K7:L7</f>
        <v>0</v>
      </c>
      <c r="L7" s="162"/>
      <c r="M7" s="51"/>
      <c r="N7" s="56" t="s">
        <v>15</v>
      </c>
      <c r="O7" s="167">
        <f>'Pay17_08-03-16'!O7:R7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'Pay17_08-03-16'!B9:D9</f>
        <v>0</v>
      </c>
      <c r="C9" s="167"/>
      <c r="D9" s="167"/>
      <c r="E9" s="133" t="s">
        <v>8</v>
      </c>
      <c r="F9" s="133"/>
      <c r="G9" s="165">
        <f>'Pay17_08-03-16'!G9:H9+14</f>
        <v>42599</v>
      </c>
      <c r="H9" s="165"/>
      <c r="I9" s="55" t="s">
        <v>9</v>
      </c>
      <c r="J9" s="165">
        <f>G9+13</f>
        <v>42612</v>
      </c>
      <c r="K9" s="165"/>
      <c r="L9" s="51"/>
      <c r="M9" s="54" t="s">
        <v>3</v>
      </c>
      <c r="N9" s="13">
        <f>'Pay17_08-03-16'!N9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'Pay17_08-03-16'!B11:D11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42622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42599</v>
      </c>
      <c r="D14" s="28">
        <f t="shared" ref="D14:P14" si="0">C14+1</f>
        <v>42600</v>
      </c>
      <c r="E14" s="29">
        <f t="shared" si="0"/>
        <v>42601</v>
      </c>
      <c r="F14" s="28">
        <f t="shared" si="0"/>
        <v>42602</v>
      </c>
      <c r="G14" s="29">
        <f t="shared" si="0"/>
        <v>42603</v>
      </c>
      <c r="H14" s="28">
        <f t="shared" si="0"/>
        <v>42604</v>
      </c>
      <c r="I14" s="29">
        <f t="shared" si="0"/>
        <v>42605</v>
      </c>
      <c r="J14" s="30">
        <f t="shared" si="0"/>
        <v>42606</v>
      </c>
      <c r="K14" s="29">
        <f t="shared" si="0"/>
        <v>42607</v>
      </c>
      <c r="L14" s="28">
        <f t="shared" si="0"/>
        <v>42608</v>
      </c>
      <c r="M14" s="29">
        <f t="shared" si="0"/>
        <v>42609</v>
      </c>
      <c r="N14" s="28">
        <f t="shared" si="0"/>
        <v>42610</v>
      </c>
      <c r="O14" s="29">
        <f t="shared" si="0"/>
        <v>42611</v>
      </c>
      <c r="P14" s="31">
        <f t="shared" si="0"/>
        <v>42612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'Pay17_08-03-16'!A16</f>
        <v>0</v>
      </c>
      <c r="B16" s="73">
        <f>'Pay17_08-03-16'!B16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'Pay17_08-03-16'!A17</f>
        <v>0</v>
      </c>
      <c r="B17" s="73">
        <f>'Pay17_08-03-16'!B17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'Pay17_08-03-16'!A18</f>
        <v>0</v>
      </c>
      <c r="B18" s="73">
        <f>'Pay17_08-03-16'!B18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'Pay17_08-03-16'!A19</f>
        <v>0</v>
      </c>
      <c r="B19" s="73">
        <f>'Pay17_08-03-16'!B19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'Pay17_08-03-16'!A20</f>
        <v>0</v>
      </c>
      <c r="B20" s="73">
        <f>'Pay17_08-03-16'!B20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'Pay17_08-03-16'!A21</f>
        <v>0</v>
      </c>
      <c r="B21" s="73">
        <f>'Pay17_08-03-16'!B21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'Pay17_08-03-16'!A22</f>
        <v>0</v>
      </c>
      <c r="B22" s="73">
        <f>'Pay17_08-03-16'!B22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'Pay17_08-03-16'!A23</f>
        <v>0</v>
      </c>
      <c r="B23" s="73">
        <f>'Pay17_08-03-16'!B23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'Pay17_08-03-16'!A24</f>
        <v>0</v>
      </c>
      <c r="B24" s="73">
        <f>'Pay17_08-03-16'!B24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'Pay17_08-03-16'!A25</f>
        <v>0</v>
      </c>
      <c r="B25" s="73">
        <f>'Pay17_08-03-16'!B25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'Pay17_08-03-16'!A26</f>
        <v>0</v>
      </c>
      <c r="B26" s="73">
        <f>'Pay17_08-03-16'!B26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'Pay17_08-03-16'!A27</f>
        <v>0</v>
      </c>
      <c r="B27" s="73">
        <f>'Pay17_08-03-16'!B27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42599</v>
      </c>
      <c r="D31" s="28">
        <f t="shared" ref="D31:P31" si="5">C31+1</f>
        <v>42600</v>
      </c>
      <c r="E31" s="29">
        <f t="shared" si="5"/>
        <v>42601</v>
      </c>
      <c r="F31" s="28">
        <f t="shared" si="5"/>
        <v>42602</v>
      </c>
      <c r="G31" s="29">
        <f t="shared" si="5"/>
        <v>42603</v>
      </c>
      <c r="H31" s="28">
        <f t="shared" si="5"/>
        <v>42604</v>
      </c>
      <c r="I31" s="29">
        <f t="shared" si="5"/>
        <v>42605</v>
      </c>
      <c r="J31" s="30">
        <f t="shared" si="5"/>
        <v>42606</v>
      </c>
      <c r="K31" s="29">
        <f t="shared" si="5"/>
        <v>42607</v>
      </c>
      <c r="L31" s="28">
        <f t="shared" si="5"/>
        <v>42608</v>
      </c>
      <c r="M31" s="29">
        <f t="shared" si="5"/>
        <v>42609</v>
      </c>
      <c r="N31" s="28">
        <f t="shared" si="5"/>
        <v>42610</v>
      </c>
      <c r="O31" s="29">
        <f t="shared" si="5"/>
        <v>42611</v>
      </c>
      <c r="P31" s="31">
        <f t="shared" si="5"/>
        <v>42612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'Pay17_08-03-16'!A33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'Pay17_08-03-16'!A34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'Pay17_08-03-16'!A35</f>
        <v>0</v>
      </c>
      <c r="B35" s="76">
        <f>'Pay17_08-03-16'!B35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'Pay17_08-03-16'!A36</f>
        <v>0</v>
      </c>
      <c r="B36" s="76">
        <f>'Pay17_08-03-16'!B36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'Pay17_08-03-16'!A37</f>
        <v>0</v>
      </c>
      <c r="B37" s="76">
        <f>'Pay17_08-03-16'!B37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'Pay17_08-03-16'!A38</f>
        <v>0</v>
      </c>
      <c r="B38" s="76">
        <f>'Pay17_08-03-16'!B38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'Pay17_08-03-16'!A39</f>
        <v>0</v>
      </c>
      <c r="B39" s="76">
        <f>'Pay17_08-03-16'!B39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'Pay17_08-03-16'!A40</f>
        <v>0</v>
      </c>
      <c r="B40" s="76">
        <f>'Pay17_08-03-16'!B40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'Pay17_08-03-16'!A41</f>
        <v>0</v>
      </c>
      <c r="B41" s="76">
        <f>'Pay17_08-03-16'!B41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'Pay17_08-03-16'!A42</f>
        <v>0</v>
      </c>
      <c r="B42" s="76">
        <f>'Pay17_08-03-16'!B42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'Pay17_08-03-16'!A43</f>
        <v>0</v>
      </c>
      <c r="B43" s="76">
        <f>'Pay17_08-03-16'!B43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'Pay17_08-03-16'!A44</f>
        <v>0</v>
      </c>
      <c r="B44" s="76">
        <f>'Pay17_08-03-16'!B44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/>
  <pageMargins left="0.25" right="0.25" top="0.25" bottom="0.25" header="0.5" footer="0"/>
  <pageSetup scale="75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T73"/>
  <sheetViews>
    <sheetView showZeros="0" workbookViewId="0">
      <selection activeCell="H19" sqref="H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52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'Pay18_08-17-16'!B7:D7</f>
        <v>0</v>
      </c>
      <c r="C7" s="167"/>
      <c r="D7" s="167"/>
      <c r="E7" s="54" t="s">
        <v>23</v>
      </c>
      <c r="F7" s="170">
        <f>'Pay18_08-17-16'!F7:H7</f>
        <v>0</v>
      </c>
      <c r="G7" s="170"/>
      <c r="H7" s="170"/>
      <c r="I7" s="171" t="s">
        <v>13</v>
      </c>
      <c r="J7" s="171"/>
      <c r="K7" s="162">
        <f>'Pay18_08-17-16'!K7:L7</f>
        <v>0</v>
      </c>
      <c r="L7" s="162"/>
      <c r="M7" s="51"/>
      <c r="N7" s="56" t="s">
        <v>15</v>
      </c>
      <c r="O7" s="167">
        <f>'Pay18_08-17-16'!O7:R7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'Pay18_08-17-16'!B9:D9</f>
        <v>0</v>
      </c>
      <c r="C9" s="167"/>
      <c r="D9" s="167"/>
      <c r="E9" s="133" t="s">
        <v>8</v>
      </c>
      <c r="F9" s="133"/>
      <c r="G9" s="165">
        <f>'Pay18_08-17-16'!G9:H9+14</f>
        <v>42613</v>
      </c>
      <c r="H9" s="165"/>
      <c r="I9" s="55" t="s">
        <v>9</v>
      </c>
      <c r="J9" s="165">
        <f>G9+13</f>
        <v>42626</v>
      </c>
      <c r="K9" s="165"/>
      <c r="L9" s="51"/>
      <c r="M9" s="54" t="s">
        <v>3</v>
      </c>
      <c r="N9" s="13">
        <f>'Pay18_08-17-16'!N9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'Pay18_08-17-16'!B11:D11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42636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42613</v>
      </c>
      <c r="D14" s="28">
        <f t="shared" ref="D14:P14" si="0">C14+1</f>
        <v>42614</v>
      </c>
      <c r="E14" s="29">
        <f t="shared" si="0"/>
        <v>42615</v>
      </c>
      <c r="F14" s="28">
        <f t="shared" si="0"/>
        <v>42616</v>
      </c>
      <c r="G14" s="29">
        <f t="shared" si="0"/>
        <v>42617</v>
      </c>
      <c r="H14" s="28">
        <f t="shared" si="0"/>
        <v>42618</v>
      </c>
      <c r="I14" s="29">
        <f t="shared" si="0"/>
        <v>42619</v>
      </c>
      <c r="J14" s="30">
        <f t="shared" si="0"/>
        <v>42620</v>
      </c>
      <c r="K14" s="29">
        <f t="shared" si="0"/>
        <v>42621</v>
      </c>
      <c r="L14" s="28">
        <f t="shared" si="0"/>
        <v>42622</v>
      </c>
      <c r="M14" s="29">
        <f t="shared" si="0"/>
        <v>42623</v>
      </c>
      <c r="N14" s="28">
        <f t="shared" si="0"/>
        <v>42624</v>
      </c>
      <c r="O14" s="29">
        <f t="shared" si="0"/>
        <v>42625</v>
      </c>
      <c r="P14" s="31">
        <f t="shared" si="0"/>
        <v>42626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'Pay18_08-17-16'!A16</f>
        <v>0</v>
      </c>
      <c r="B16" s="73">
        <f>'Pay18_08-17-16'!B16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'Pay18_08-17-16'!A17</f>
        <v>0</v>
      </c>
      <c r="B17" s="73">
        <f>'Pay18_08-17-16'!B17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'Pay18_08-17-16'!A18</f>
        <v>0</v>
      </c>
      <c r="B18" s="73">
        <f>'Pay18_08-17-16'!B18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'Pay18_08-17-16'!A19</f>
        <v>0</v>
      </c>
      <c r="B19" s="73">
        <f>'Pay18_08-17-16'!B19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'Pay18_08-17-16'!A20</f>
        <v>0</v>
      </c>
      <c r="B20" s="73">
        <f>'Pay18_08-17-16'!B20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'Pay18_08-17-16'!A21</f>
        <v>0</v>
      </c>
      <c r="B21" s="73">
        <f>'Pay18_08-17-16'!B21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'Pay18_08-17-16'!A22</f>
        <v>0</v>
      </c>
      <c r="B22" s="73">
        <f>'Pay18_08-17-16'!B22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'Pay18_08-17-16'!A23</f>
        <v>0</v>
      </c>
      <c r="B23" s="73">
        <f>'Pay18_08-17-16'!B23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'Pay18_08-17-16'!A24</f>
        <v>0</v>
      </c>
      <c r="B24" s="73">
        <f>'Pay18_08-17-16'!B24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'Pay18_08-17-16'!A25</f>
        <v>0</v>
      </c>
      <c r="B25" s="73">
        <f>'Pay18_08-17-16'!B25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'Pay18_08-17-16'!A26</f>
        <v>0</v>
      </c>
      <c r="B26" s="73">
        <f>'Pay18_08-17-16'!B26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'Pay18_08-17-16'!A27</f>
        <v>0</v>
      </c>
      <c r="B27" s="73">
        <f>'Pay18_08-17-16'!B27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42613</v>
      </c>
      <c r="D31" s="28">
        <f t="shared" ref="D31:P31" si="5">C31+1</f>
        <v>42614</v>
      </c>
      <c r="E31" s="29">
        <f t="shared" si="5"/>
        <v>42615</v>
      </c>
      <c r="F31" s="28">
        <f t="shared" si="5"/>
        <v>42616</v>
      </c>
      <c r="G31" s="29">
        <f t="shared" si="5"/>
        <v>42617</v>
      </c>
      <c r="H31" s="28">
        <f t="shared" si="5"/>
        <v>42618</v>
      </c>
      <c r="I31" s="29">
        <f t="shared" si="5"/>
        <v>42619</v>
      </c>
      <c r="J31" s="30">
        <f t="shared" si="5"/>
        <v>42620</v>
      </c>
      <c r="K31" s="29">
        <f t="shared" si="5"/>
        <v>42621</v>
      </c>
      <c r="L31" s="28">
        <f t="shared" si="5"/>
        <v>42622</v>
      </c>
      <c r="M31" s="29">
        <f t="shared" si="5"/>
        <v>42623</v>
      </c>
      <c r="N31" s="28">
        <f t="shared" si="5"/>
        <v>42624</v>
      </c>
      <c r="O31" s="29">
        <f t="shared" si="5"/>
        <v>42625</v>
      </c>
      <c r="P31" s="31">
        <f t="shared" si="5"/>
        <v>42626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'Pay18_08-17-16'!A33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'Pay18_08-17-16'!A34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'Pay18_08-17-16'!A35</f>
        <v>0</v>
      </c>
      <c r="B35" s="76">
        <f>'Pay18_08-17-16'!B35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'Pay18_08-17-16'!A36</f>
        <v>0</v>
      </c>
      <c r="B36" s="76">
        <f>'Pay18_08-17-16'!B36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'Pay18_08-17-16'!A37</f>
        <v>0</v>
      </c>
      <c r="B37" s="76">
        <f>'Pay18_08-17-16'!B37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'Pay18_08-17-16'!A38</f>
        <v>0</v>
      </c>
      <c r="B38" s="76">
        <f>'Pay18_08-17-16'!B38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'Pay18_08-17-16'!A39</f>
        <v>0</v>
      </c>
      <c r="B39" s="76">
        <f>'Pay18_08-17-16'!B39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'Pay18_08-17-16'!A40</f>
        <v>0</v>
      </c>
      <c r="B40" s="76">
        <f>'Pay18_08-17-16'!B40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'Pay18_08-17-16'!A41</f>
        <v>0</v>
      </c>
      <c r="B41" s="76">
        <f>'Pay18_08-17-16'!B41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'Pay18_08-17-16'!A42</f>
        <v>0</v>
      </c>
      <c r="B42" s="76">
        <f>'Pay18_08-17-16'!B42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'Pay18_08-17-16'!A43</f>
        <v>0</v>
      </c>
      <c r="B43" s="76">
        <f>'Pay18_08-17-16'!B43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'Pay18_08-17-16'!A44</f>
        <v>0</v>
      </c>
      <c r="B44" s="76">
        <f>'Pay18_08-17-16'!B44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3"/>
  <sheetViews>
    <sheetView showZeros="0" workbookViewId="0">
      <selection activeCell="A16" sqref="A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35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1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'Pay01_12-23-15'!B7:D7</f>
        <v>0</v>
      </c>
      <c r="C7" s="167"/>
      <c r="D7" s="167"/>
      <c r="E7" s="54" t="s">
        <v>23</v>
      </c>
      <c r="F7" s="170">
        <f>'Pay01_12-23-15'!F7:H7</f>
        <v>0</v>
      </c>
      <c r="G7" s="170"/>
      <c r="H7" s="170"/>
      <c r="I7" s="171" t="s">
        <v>13</v>
      </c>
      <c r="J7" s="171"/>
      <c r="K7" s="162">
        <f>'Pay01_12-23-15'!K7:L7</f>
        <v>0</v>
      </c>
      <c r="L7" s="162"/>
      <c r="M7" s="51"/>
      <c r="N7" s="56" t="s">
        <v>15</v>
      </c>
      <c r="O7" s="167">
        <f>'Pay01_12-23-15'!O7:R7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'Pay01_12-23-15'!B9:D9</f>
        <v>0</v>
      </c>
      <c r="C9" s="167"/>
      <c r="D9" s="167"/>
      <c r="E9" s="133" t="s">
        <v>8</v>
      </c>
      <c r="F9" s="133"/>
      <c r="G9" s="165">
        <f>'Pay01_12-23-15'!G9:H9+14</f>
        <v>42375</v>
      </c>
      <c r="H9" s="165"/>
      <c r="I9" s="55" t="s">
        <v>9</v>
      </c>
      <c r="J9" s="165">
        <f>G9+13</f>
        <v>42388</v>
      </c>
      <c r="K9" s="165"/>
      <c r="L9" s="51"/>
      <c r="M9" s="54" t="s">
        <v>3</v>
      </c>
      <c r="N9" s="13">
        <f>'Pay01_12-23-15'!N9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'Pay01_12-23-15'!B11:D11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42398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42375</v>
      </c>
      <c r="D14" s="28">
        <f t="shared" ref="D14:P14" si="0">C14+1</f>
        <v>42376</v>
      </c>
      <c r="E14" s="29">
        <f t="shared" si="0"/>
        <v>42377</v>
      </c>
      <c r="F14" s="28">
        <f t="shared" si="0"/>
        <v>42378</v>
      </c>
      <c r="G14" s="29">
        <f t="shared" si="0"/>
        <v>42379</v>
      </c>
      <c r="H14" s="28">
        <f t="shared" si="0"/>
        <v>42380</v>
      </c>
      <c r="I14" s="29">
        <f t="shared" si="0"/>
        <v>42381</v>
      </c>
      <c r="J14" s="30">
        <f t="shared" si="0"/>
        <v>42382</v>
      </c>
      <c r="K14" s="29">
        <f t="shared" si="0"/>
        <v>42383</v>
      </c>
      <c r="L14" s="28">
        <f t="shared" si="0"/>
        <v>42384</v>
      </c>
      <c r="M14" s="29">
        <f t="shared" si="0"/>
        <v>42385</v>
      </c>
      <c r="N14" s="28">
        <f t="shared" si="0"/>
        <v>42386</v>
      </c>
      <c r="O14" s="29">
        <f t="shared" si="0"/>
        <v>42387</v>
      </c>
      <c r="P14" s="31">
        <f t="shared" si="0"/>
        <v>42388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>
        <f>'Pay01_12-23-15'!B16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'Pay01_12-23-15'!A17</f>
        <v>0</v>
      </c>
      <c r="B17" s="73">
        <f>'Pay01_12-23-15'!B17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'Pay01_12-23-15'!A18</f>
        <v>0</v>
      </c>
      <c r="B18" s="73">
        <f>'Pay01_12-23-15'!B18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'Pay01_12-23-15'!A19</f>
        <v>0</v>
      </c>
      <c r="B19" s="73">
        <f>'Pay01_12-23-15'!B19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'Pay01_12-23-15'!A20</f>
        <v>0</v>
      </c>
      <c r="B20" s="73">
        <f>'Pay01_12-23-15'!B20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'Pay01_12-23-15'!A21</f>
        <v>0</v>
      </c>
      <c r="B21" s="73">
        <f>'Pay01_12-23-15'!B21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'Pay01_12-23-15'!A22</f>
        <v>0</v>
      </c>
      <c r="B22" s="73">
        <f>'Pay01_12-23-15'!B22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'Pay01_12-23-15'!A23</f>
        <v>0</v>
      </c>
      <c r="B23" s="73">
        <f>'Pay01_12-23-15'!B23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'Pay01_12-23-15'!A24</f>
        <v>0</v>
      </c>
      <c r="B24" s="73">
        <f>'Pay01_12-23-15'!B24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'Pay01_12-23-15'!A25</f>
        <v>0</v>
      </c>
      <c r="B25" s="73">
        <f>'Pay01_12-23-15'!B25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'Pay01_12-23-15'!A26</f>
        <v>0</v>
      </c>
      <c r="B26" s="73">
        <f>'Pay01_12-23-15'!B26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'Pay01_12-23-15'!A27</f>
        <v>0</v>
      </c>
      <c r="B27" s="73">
        <f>'Pay01_12-23-15'!B27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42375</v>
      </c>
      <c r="D31" s="28">
        <f t="shared" ref="D31:P31" si="5">C31+1</f>
        <v>42376</v>
      </c>
      <c r="E31" s="29">
        <f t="shared" si="5"/>
        <v>42377</v>
      </c>
      <c r="F31" s="28">
        <f t="shared" si="5"/>
        <v>42378</v>
      </c>
      <c r="G31" s="29">
        <f t="shared" si="5"/>
        <v>42379</v>
      </c>
      <c r="H31" s="28">
        <f t="shared" si="5"/>
        <v>42380</v>
      </c>
      <c r="I31" s="29">
        <f t="shared" si="5"/>
        <v>42381</v>
      </c>
      <c r="J31" s="30">
        <f t="shared" si="5"/>
        <v>42382</v>
      </c>
      <c r="K31" s="29">
        <f t="shared" si="5"/>
        <v>42383</v>
      </c>
      <c r="L31" s="28">
        <f t="shared" si="5"/>
        <v>42384</v>
      </c>
      <c r="M31" s="29">
        <f t="shared" si="5"/>
        <v>42385</v>
      </c>
      <c r="N31" s="28">
        <f t="shared" si="5"/>
        <v>42386</v>
      </c>
      <c r="O31" s="29">
        <f t="shared" si="5"/>
        <v>42387</v>
      </c>
      <c r="P31" s="31">
        <f t="shared" si="5"/>
        <v>42388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'Pay01_12-23-15'!A33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'Pay01_12-23-15'!A34</f>
        <v>0</v>
      </c>
      <c r="B34" s="76">
        <f>'Pay01_12-23-15'!B17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'Pay01_12-23-15'!A35</f>
        <v>0</v>
      </c>
      <c r="B35" s="76">
        <f>'Pay01_12-23-15'!B18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'Pay01_12-23-15'!A36</f>
        <v>0</v>
      </c>
      <c r="B36" s="76">
        <f>'Pay01_12-23-15'!B19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'Pay01_12-23-15'!A37</f>
        <v>0</v>
      </c>
      <c r="B37" s="76">
        <f>'Pay01_12-23-15'!B20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'Pay01_12-23-15'!A38</f>
        <v>0</v>
      </c>
      <c r="B38" s="76">
        <f>'Pay01_12-23-15'!B21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'Pay01_12-23-15'!A39</f>
        <v>0</v>
      </c>
      <c r="B39" s="76">
        <f>'Pay01_12-23-15'!B22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'Pay01_12-23-15'!A40</f>
        <v>0</v>
      </c>
      <c r="B40" s="76">
        <f>'Pay01_12-23-15'!B23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'Pay01_12-23-15'!A41</f>
        <v>0</v>
      </c>
      <c r="B41" s="76">
        <f>'Pay01_12-23-15'!B24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'Pay01_12-23-15'!A42</f>
        <v>0</v>
      </c>
      <c r="B42" s="76">
        <f>'Pay01_12-23-15'!B25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'Pay01_12-23-15'!A43</f>
        <v>0</v>
      </c>
      <c r="B43" s="76">
        <f>'Pay01_12-23-15'!B26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9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'Pay01_12-23-15'!A44</f>
        <v>0</v>
      </c>
      <c r="B44" s="76">
        <f>'Pay01_12-23-15'!B27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T73"/>
  <sheetViews>
    <sheetView showZeros="0" workbookViewId="0">
      <selection activeCell="J18" sqref="J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53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'Pay19_08-31-16'!B7:D7</f>
        <v>0</v>
      </c>
      <c r="C7" s="167"/>
      <c r="D7" s="167"/>
      <c r="E7" s="54" t="s">
        <v>23</v>
      </c>
      <c r="F7" s="170">
        <f>'Pay19_08-31-16'!F7:H7</f>
        <v>0</v>
      </c>
      <c r="G7" s="170"/>
      <c r="H7" s="170"/>
      <c r="I7" s="171" t="s">
        <v>13</v>
      </c>
      <c r="J7" s="171"/>
      <c r="K7" s="162">
        <f>'Pay19_08-31-16'!K7:L7</f>
        <v>0</v>
      </c>
      <c r="L7" s="162"/>
      <c r="M7" s="51"/>
      <c r="N7" s="56" t="s">
        <v>15</v>
      </c>
      <c r="O7" s="167">
        <f>'Pay19_08-31-16'!O7:R7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'Pay19_08-31-16'!B9:D9</f>
        <v>0</v>
      </c>
      <c r="C9" s="167"/>
      <c r="D9" s="167"/>
      <c r="E9" s="133" t="s">
        <v>8</v>
      </c>
      <c r="F9" s="133"/>
      <c r="G9" s="165">
        <f>'Pay19_08-31-16'!G9:H9+14</f>
        <v>42627</v>
      </c>
      <c r="H9" s="165"/>
      <c r="I9" s="55" t="s">
        <v>9</v>
      </c>
      <c r="J9" s="165">
        <f>G9+13</f>
        <v>42640</v>
      </c>
      <c r="K9" s="165"/>
      <c r="L9" s="51"/>
      <c r="M9" s="54" t="s">
        <v>3</v>
      </c>
      <c r="N9" s="13">
        <f>'Pay19_08-31-16'!N9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'Pay19_08-31-16'!B11:D11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42650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42627</v>
      </c>
      <c r="D14" s="28">
        <f t="shared" ref="D14:P14" si="0">C14+1</f>
        <v>42628</v>
      </c>
      <c r="E14" s="29">
        <f t="shared" si="0"/>
        <v>42629</v>
      </c>
      <c r="F14" s="28">
        <f t="shared" si="0"/>
        <v>42630</v>
      </c>
      <c r="G14" s="29">
        <f t="shared" si="0"/>
        <v>42631</v>
      </c>
      <c r="H14" s="28">
        <f t="shared" si="0"/>
        <v>42632</v>
      </c>
      <c r="I14" s="29">
        <f t="shared" si="0"/>
        <v>42633</v>
      </c>
      <c r="J14" s="30">
        <f t="shared" si="0"/>
        <v>42634</v>
      </c>
      <c r="K14" s="29">
        <f t="shared" si="0"/>
        <v>42635</v>
      </c>
      <c r="L14" s="28">
        <f t="shared" si="0"/>
        <v>42636</v>
      </c>
      <c r="M14" s="29">
        <f t="shared" si="0"/>
        <v>42637</v>
      </c>
      <c r="N14" s="28">
        <f t="shared" si="0"/>
        <v>42638</v>
      </c>
      <c r="O14" s="29">
        <f t="shared" si="0"/>
        <v>42639</v>
      </c>
      <c r="P14" s="31">
        <f t="shared" si="0"/>
        <v>42640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'Pay19_08-31-16'!A16</f>
        <v>0</v>
      </c>
      <c r="B16" s="73">
        <f>'Pay19_08-31-16'!B16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'Pay19_08-31-16'!A17</f>
        <v>0</v>
      </c>
      <c r="B17" s="73">
        <f>'Pay19_08-31-16'!B17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'Pay19_08-31-16'!A18</f>
        <v>0</v>
      </c>
      <c r="B18" s="73">
        <f>'Pay19_08-31-16'!B18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'Pay19_08-31-16'!A19</f>
        <v>0</v>
      </c>
      <c r="B19" s="73">
        <f>'Pay19_08-31-16'!B19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'Pay19_08-31-16'!A20</f>
        <v>0</v>
      </c>
      <c r="B20" s="73">
        <f>'Pay19_08-31-16'!B20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'Pay19_08-31-16'!A21</f>
        <v>0</v>
      </c>
      <c r="B21" s="73">
        <f>'Pay19_08-31-16'!B21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'Pay19_08-31-16'!A22</f>
        <v>0</v>
      </c>
      <c r="B22" s="73">
        <f>'Pay19_08-31-16'!B22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'Pay19_08-31-16'!A23</f>
        <v>0</v>
      </c>
      <c r="B23" s="73">
        <f>'Pay19_08-31-16'!B23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'Pay19_08-31-16'!A24</f>
        <v>0</v>
      </c>
      <c r="B24" s="73">
        <f>'Pay19_08-31-16'!B24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'Pay19_08-31-16'!A25</f>
        <v>0</v>
      </c>
      <c r="B25" s="73">
        <f>'Pay19_08-31-16'!B25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'Pay19_08-31-16'!A26</f>
        <v>0</v>
      </c>
      <c r="B26" s="73">
        <f>'Pay19_08-31-16'!B26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'Pay19_08-31-16'!A27</f>
        <v>0</v>
      </c>
      <c r="B27" s="73">
        <f>'Pay19_08-31-16'!B27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42627</v>
      </c>
      <c r="D31" s="28">
        <f t="shared" ref="D31:P31" si="5">C31+1</f>
        <v>42628</v>
      </c>
      <c r="E31" s="29">
        <f t="shared" si="5"/>
        <v>42629</v>
      </c>
      <c r="F31" s="28">
        <f t="shared" si="5"/>
        <v>42630</v>
      </c>
      <c r="G31" s="29">
        <f t="shared" si="5"/>
        <v>42631</v>
      </c>
      <c r="H31" s="28">
        <f t="shared" si="5"/>
        <v>42632</v>
      </c>
      <c r="I31" s="29">
        <f t="shared" si="5"/>
        <v>42633</v>
      </c>
      <c r="J31" s="30">
        <f t="shared" si="5"/>
        <v>42634</v>
      </c>
      <c r="K31" s="29">
        <f t="shared" si="5"/>
        <v>42635</v>
      </c>
      <c r="L31" s="28">
        <f t="shared" si="5"/>
        <v>42636</v>
      </c>
      <c r="M31" s="29">
        <f t="shared" si="5"/>
        <v>42637</v>
      </c>
      <c r="N31" s="28">
        <f t="shared" si="5"/>
        <v>42638</v>
      </c>
      <c r="O31" s="29">
        <f t="shared" si="5"/>
        <v>42639</v>
      </c>
      <c r="P31" s="31">
        <f t="shared" si="5"/>
        <v>42640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'Pay19_08-31-16'!A33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'Pay19_08-31-16'!A34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'Pay19_08-31-16'!A35</f>
        <v>0</v>
      </c>
      <c r="B35" s="76">
        <f>'Pay19_08-31-16'!B35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'Pay19_08-31-16'!A36</f>
        <v>0</v>
      </c>
      <c r="B36" s="76">
        <f>'Pay19_08-31-16'!B36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'Pay19_08-31-16'!A37</f>
        <v>0</v>
      </c>
      <c r="B37" s="76">
        <f>'Pay19_08-31-16'!B37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'Pay19_08-31-16'!A38</f>
        <v>0</v>
      </c>
      <c r="B38" s="76">
        <f>'Pay19_08-31-16'!B38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'Pay19_08-31-16'!A39</f>
        <v>0</v>
      </c>
      <c r="B39" s="76">
        <f>'Pay19_08-31-16'!B39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'Pay19_08-31-16'!A40</f>
        <v>0</v>
      </c>
      <c r="B40" s="76">
        <f>'Pay19_08-31-16'!B40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'Pay19_08-31-16'!A41</f>
        <v>0</v>
      </c>
      <c r="B41" s="76">
        <f>'Pay19_08-31-16'!B41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'Pay19_08-31-16'!A42</f>
        <v>0</v>
      </c>
      <c r="B42" s="76">
        <f>'Pay19_08-31-16'!B42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'Pay19_08-31-16'!A43</f>
        <v>0</v>
      </c>
      <c r="B43" s="76">
        <f>'Pay19_08-31-16'!B43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'Pay19_08-31-16'!A44</f>
        <v>0</v>
      </c>
      <c r="B44" s="77">
        <f>'Pay19_08-31-16'!B44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73"/>
  <sheetViews>
    <sheetView showZeros="0" workbookViewId="0">
      <selection activeCell="G17" sqref="G1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54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'Pay20_09-14-16'!B7:D7</f>
        <v>0</v>
      </c>
      <c r="C7" s="167"/>
      <c r="D7" s="167"/>
      <c r="E7" s="54" t="s">
        <v>23</v>
      </c>
      <c r="F7" s="170">
        <f>'Pay20_09-14-16'!F7:H7</f>
        <v>0</v>
      </c>
      <c r="G7" s="170"/>
      <c r="H7" s="170"/>
      <c r="I7" s="171" t="s">
        <v>13</v>
      </c>
      <c r="J7" s="171"/>
      <c r="K7" s="162">
        <f>'Pay20_09-14-16'!K7:L7</f>
        <v>0</v>
      </c>
      <c r="L7" s="162"/>
      <c r="M7" s="51"/>
      <c r="N7" s="56" t="s">
        <v>15</v>
      </c>
      <c r="O7" s="167">
        <f>'Pay20_09-14-16'!O7:R7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'Pay20_09-14-16'!B9:D9</f>
        <v>0</v>
      </c>
      <c r="C9" s="167"/>
      <c r="D9" s="167"/>
      <c r="E9" s="133" t="s">
        <v>8</v>
      </c>
      <c r="F9" s="133"/>
      <c r="G9" s="165">
        <f>'Pay20_09-14-16'!G9:H9+14</f>
        <v>42641</v>
      </c>
      <c r="H9" s="165"/>
      <c r="I9" s="55" t="s">
        <v>9</v>
      </c>
      <c r="J9" s="165">
        <f>G9+13</f>
        <v>42654</v>
      </c>
      <c r="K9" s="165"/>
      <c r="L9" s="51"/>
      <c r="M9" s="54" t="s">
        <v>3</v>
      </c>
      <c r="N9" s="13">
        <f>'Pay20_09-14-16'!N9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'Pay20_09-14-16'!B11:D11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42664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42641</v>
      </c>
      <c r="D14" s="28">
        <f t="shared" ref="D14:P14" si="0">C14+1</f>
        <v>42642</v>
      </c>
      <c r="E14" s="29">
        <f t="shared" si="0"/>
        <v>42643</v>
      </c>
      <c r="F14" s="28">
        <f t="shared" si="0"/>
        <v>42644</v>
      </c>
      <c r="G14" s="29">
        <f t="shared" si="0"/>
        <v>42645</v>
      </c>
      <c r="H14" s="28">
        <f t="shared" si="0"/>
        <v>42646</v>
      </c>
      <c r="I14" s="29">
        <f t="shared" si="0"/>
        <v>42647</v>
      </c>
      <c r="J14" s="30">
        <f t="shared" si="0"/>
        <v>42648</v>
      </c>
      <c r="K14" s="29">
        <f t="shared" si="0"/>
        <v>42649</v>
      </c>
      <c r="L14" s="28">
        <f t="shared" si="0"/>
        <v>42650</v>
      </c>
      <c r="M14" s="29">
        <f t="shared" si="0"/>
        <v>42651</v>
      </c>
      <c r="N14" s="28">
        <f t="shared" si="0"/>
        <v>42652</v>
      </c>
      <c r="O14" s="29">
        <f t="shared" si="0"/>
        <v>42653</v>
      </c>
      <c r="P14" s="31">
        <f t="shared" si="0"/>
        <v>42654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'Pay20_09-14-16'!A16</f>
        <v>0</v>
      </c>
      <c r="B16" s="73">
        <f>'Pay20_09-14-16'!B16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'Pay20_09-14-16'!A17</f>
        <v>0</v>
      </c>
      <c r="B17" s="73">
        <f>'Pay20_09-14-16'!B17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'Pay20_09-14-16'!A18</f>
        <v>0</v>
      </c>
      <c r="B18" s="73">
        <f>'Pay20_09-14-16'!B18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'Pay20_09-14-16'!A19</f>
        <v>0</v>
      </c>
      <c r="B19" s="73">
        <f>'Pay20_09-14-16'!B19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'Pay20_09-14-16'!A20</f>
        <v>0</v>
      </c>
      <c r="B20" s="73">
        <f>'Pay20_09-14-16'!B20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'Pay20_09-14-16'!A21</f>
        <v>0</v>
      </c>
      <c r="B21" s="73">
        <f>'Pay20_09-14-16'!B21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'Pay20_09-14-16'!A22</f>
        <v>0</v>
      </c>
      <c r="B22" s="73">
        <f>'Pay20_09-14-16'!B22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'Pay20_09-14-16'!A23</f>
        <v>0</v>
      </c>
      <c r="B23" s="73">
        <f>'Pay20_09-14-16'!B23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'Pay20_09-14-16'!A24</f>
        <v>0</v>
      </c>
      <c r="B24" s="73">
        <f>'Pay20_09-14-16'!B24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'Pay20_09-14-16'!A25</f>
        <v>0</v>
      </c>
      <c r="B25" s="73">
        <f>'Pay20_09-14-16'!B25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'Pay20_09-14-16'!A26</f>
        <v>0</v>
      </c>
      <c r="B26" s="73">
        <f>'Pay20_09-14-16'!B26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'Pay20_09-14-16'!A27</f>
        <v>0</v>
      </c>
      <c r="B27" s="73">
        <f>'Pay20_09-14-16'!B27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42641</v>
      </c>
      <c r="D31" s="28">
        <f t="shared" ref="D31:P31" si="5">C31+1</f>
        <v>42642</v>
      </c>
      <c r="E31" s="29">
        <f t="shared" si="5"/>
        <v>42643</v>
      </c>
      <c r="F31" s="28">
        <f t="shared" si="5"/>
        <v>42644</v>
      </c>
      <c r="G31" s="29">
        <f t="shared" si="5"/>
        <v>42645</v>
      </c>
      <c r="H31" s="28">
        <f t="shared" si="5"/>
        <v>42646</v>
      </c>
      <c r="I31" s="29">
        <f t="shared" si="5"/>
        <v>42647</v>
      </c>
      <c r="J31" s="30">
        <f t="shared" si="5"/>
        <v>42648</v>
      </c>
      <c r="K31" s="29">
        <f t="shared" si="5"/>
        <v>42649</v>
      </c>
      <c r="L31" s="28">
        <f t="shared" si="5"/>
        <v>42650</v>
      </c>
      <c r="M31" s="29">
        <f t="shared" si="5"/>
        <v>42651</v>
      </c>
      <c r="N31" s="28">
        <f t="shared" si="5"/>
        <v>42652</v>
      </c>
      <c r="O31" s="29">
        <f t="shared" si="5"/>
        <v>42653</v>
      </c>
      <c r="P31" s="31">
        <f t="shared" si="5"/>
        <v>42654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'Pay20_09-14-16'!A33</f>
        <v>0</v>
      </c>
      <c r="B33" s="76">
        <f>'Pay20_09-14-16'!B33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'Pay20_09-14-16'!A34</f>
        <v>0</v>
      </c>
      <c r="B34" s="76">
        <f>'Pay20_09-14-16'!B34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'Pay20_09-14-16'!A35</f>
        <v>0</v>
      </c>
      <c r="B35" s="76">
        <f>'Pay20_09-14-16'!B35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'Pay20_09-14-16'!A36</f>
        <v>0</v>
      </c>
      <c r="B36" s="76">
        <f>'Pay20_09-14-16'!B36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'Pay20_09-14-16'!A37</f>
        <v>0</v>
      </c>
      <c r="B37" s="76">
        <f>'Pay20_09-14-16'!B37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'Pay20_09-14-16'!A38</f>
        <v>0</v>
      </c>
      <c r="B38" s="76">
        <f>'Pay20_09-14-16'!B38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'Pay20_09-14-16'!A39</f>
        <v>0</v>
      </c>
      <c r="B39" s="76">
        <f>'Pay20_09-14-16'!B39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'Pay20_09-14-16'!A40</f>
        <v>0</v>
      </c>
      <c r="B40" s="76">
        <f>'Pay20_09-14-16'!B40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'Pay20_09-14-16'!A41</f>
        <v>0</v>
      </c>
      <c r="B41" s="76">
        <f>'Pay20_09-14-16'!B41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'Pay20_09-14-16'!A42</f>
        <v>0</v>
      </c>
      <c r="B42" s="76">
        <f>'Pay20_09-14-16'!B42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'Pay20_09-14-16'!A43</f>
        <v>0</v>
      </c>
      <c r="B43" s="76">
        <f>'Pay20_09-14-16'!B43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'Pay20_09-14-16'!A44</f>
        <v>0</v>
      </c>
      <c r="B44" s="76">
        <f>'Pay20_09-14-16'!B44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T73"/>
  <sheetViews>
    <sheetView showZeros="0" workbookViewId="0">
      <selection activeCell="H16" sqref="H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55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'Pay21_09-28-16'!B7:D7</f>
        <v>0</v>
      </c>
      <c r="C7" s="167"/>
      <c r="D7" s="167"/>
      <c r="E7" s="54" t="s">
        <v>23</v>
      </c>
      <c r="F7" s="170">
        <f>'Pay21_09-28-16'!F7:H7</f>
        <v>0</v>
      </c>
      <c r="G7" s="170"/>
      <c r="H7" s="170"/>
      <c r="I7" s="171" t="s">
        <v>13</v>
      </c>
      <c r="J7" s="171"/>
      <c r="K7" s="162">
        <f>'Pay21_09-28-16'!K7:L7</f>
        <v>0</v>
      </c>
      <c r="L7" s="162"/>
      <c r="M7" s="51"/>
      <c r="N7" s="56" t="s">
        <v>15</v>
      </c>
      <c r="O7" s="167">
        <f>'Pay21_09-28-16'!O7:R7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'Pay21_09-28-16'!B9:D9</f>
        <v>0</v>
      </c>
      <c r="C9" s="167"/>
      <c r="D9" s="167"/>
      <c r="E9" s="133" t="s">
        <v>8</v>
      </c>
      <c r="F9" s="133"/>
      <c r="G9" s="165">
        <f>'Pay21_09-28-16'!G9:H9+14</f>
        <v>42655</v>
      </c>
      <c r="H9" s="165"/>
      <c r="I9" s="55" t="s">
        <v>9</v>
      </c>
      <c r="J9" s="165">
        <f>G9+13</f>
        <v>42668</v>
      </c>
      <c r="K9" s="165"/>
      <c r="L9" s="51"/>
      <c r="M9" s="54" t="s">
        <v>3</v>
      </c>
      <c r="N9" s="13">
        <f>'Pay21_09-28-16'!N9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'Pay21_09-28-16'!B11:D11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42678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42655</v>
      </c>
      <c r="D14" s="28">
        <f t="shared" ref="D14:P14" si="0">C14+1</f>
        <v>42656</v>
      </c>
      <c r="E14" s="29">
        <f t="shared" si="0"/>
        <v>42657</v>
      </c>
      <c r="F14" s="28">
        <f t="shared" si="0"/>
        <v>42658</v>
      </c>
      <c r="G14" s="29">
        <f t="shared" si="0"/>
        <v>42659</v>
      </c>
      <c r="H14" s="28">
        <f t="shared" si="0"/>
        <v>42660</v>
      </c>
      <c r="I14" s="29">
        <f t="shared" si="0"/>
        <v>42661</v>
      </c>
      <c r="J14" s="30">
        <f t="shared" si="0"/>
        <v>42662</v>
      </c>
      <c r="K14" s="29">
        <f t="shared" si="0"/>
        <v>42663</v>
      </c>
      <c r="L14" s="28">
        <f t="shared" si="0"/>
        <v>42664</v>
      </c>
      <c r="M14" s="29">
        <f t="shared" si="0"/>
        <v>42665</v>
      </c>
      <c r="N14" s="28">
        <f t="shared" si="0"/>
        <v>42666</v>
      </c>
      <c r="O14" s="29">
        <f t="shared" si="0"/>
        <v>42667</v>
      </c>
      <c r="P14" s="31">
        <f t="shared" si="0"/>
        <v>42668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'Pay21_09-28-16'!A16</f>
        <v>0</v>
      </c>
      <c r="B16" s="73">
        <f>'Pay21_09-28-16'!B16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'Pay21_09-28-16'!A17</f>
        <v>0</v>
      </c>
      <c r="B17" s="73">
        <f>'Pay21_09-28-16'!B17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'Pay21_09-28-16'!A18</f>
        <v>0</v>
      </c>
      <c r="B18" s="73">
        <f>'Pay21_09-28-16'!B18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'Pay21_09-28-16'!A19</f>
        <v>0</v>
      </c>
      <c r="B19" s="73">
        <f>'Pay21_09-28-16'!B19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'Pay21_09-28-16'!A20</f>
        <v>0</v>
      </c>
      <c r="B20" s="73">
        <f>'Pay21_09-28-16'!B20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'Pay21_09-28-16'!A21</f>
        <v>0</v>
      </c>
      <c r="B21" s="73">
        <f>'Pay21_09-28-16'!B21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'Pay21_09-28-16'!A22</f>
        <v>0</v>
      </c>
      <c r="B22" s="73">
        <f>'Pay21_09-28-16'!B22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'Pay21_09-28-16'!A23</f>
        <v>0</v>
      </c>
      <c r="B23" s="73">
        <f>'Pay21_09-28-16'!B23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'Pay21_09-28-16'!A24</f>
        <v>0</v>
      </c>
      <c r="B24" s="73">
        <f>'Pay21_09-28-16'!B24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'Pay21_09-28-16'!A25</f>
        <v>0</v>
      </c>
      <c r="B25" s="73">
        <f>'Pay21_09-28-16'!B25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'Pay21_09-28-16'!A26</f>
        <v>0</v>
      </c>
      <c r="B26" s="73">
        <f>'Pay21_09-28-16'!B26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'Pay21_09-28-16'!A27</f>
        <v>0</v>
      </c>
      <c r="B27" s="73">
        <f>'Pay21_09-28-16'!B27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42655</v>
      </c>
      <c r="D31" s="28">
        <f t="shared" ref="D31:P31" si="5">C31+1</f>
        <v>42656</v>
      </c>
      <c r="E31" s="29">
        <f t="shared" si="5"/>
        <v>42657</v>
      </c>
      <c r="F31" s="28">
        <f t="shared" si="5"/>
        <v>42658</v>
      </c>
      <c r="G31" s="29">
        <f t="shared" si="5"/>
        <v>42659</v>
      </c>
      <c r="H31" s="28">
        <f t="shared" si="5"/>
        <v>42660</v>
      </c>
      <c r="I31" s="29">
        <f t="shared" si="5"/>
        <v>42661</v>
      </c>
      <c r="J31" s="30">
        <f t="shared" si="5"/>
        <v>42662</v>
      </c>
      <c r="K31" s="29">
        <f t="shared" si="5"/>
        <v>42663</v>
      </c>
      <c r="L31" s="28">
        <f t="shared" si="5"/>
        <v>42664</v>
      </c>
      <c r="M31" s="29">
        <f t="shared" si="5"/>
        <v>42665</v>
      </c>
      <c r="N31" s="28">
        <f t="shared" si="5"/>
        <v>42666</v>
      </c>
      <c r="O31" s="29">
        <f t="shared" si="5"/>
        <v>42667</v>
      </c>
      <c r="P31" s="31">
        <f t="shared" si="5"/>
        <v>42668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'Pay21_09-28-16'!A33</f>
        <v>0</v>
      </c>
      <c r="B33" s="76">
        <f>'Pay21_09-28-16'!B33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'Pay21_09-28-16'!A34</f>
        <v>0</v>
      </c>
      <c r="B34" s="76">
        <f>'Pay21_09-28-16'!B34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'Pay21_09-28-16'!A35</f>
        <v>0</v>
      </c>
      <c r="B35" s="76">
        <f>'Pay21_09-28-16'!B35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'Pay21_09-28-16'!A36</f>
        <v>0</v>
      </c>
      <c r="B36" s="76">
        <f>'Pay21_09-28-16'!B36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'Pay21_09-28-16'!A37</f>
        <v>0</v>
      </c>
      <c r="B37" s="76">
        <f>'Pay21_09-28-16'!B37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'Pay21_09-28-16'!A38</f>
        <v>0</v>
      </c>
      <c r="B38" s="76">
        <f>'Pay21_09-28-16'!B38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'Pay21_09-28-16'!A39</f>
        <v>0</v>
      </c>
      <c r="B39" s="76">
        <f>'Pay21_09-28-16'!B39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'Pay21_09-28-16'!A40</f>
        <v>0</v>
      </c>
      <c r="B40" s="76">
        <f>'Pay21_09-28-16'!B40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'Pay21_09-28-16'!A41</f>
        <v>0</v>
      </c>
      <c r="B41" s="76">
        <f>'Pay21_09-28-16'!B41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'Pay21_09-28-16'!A42</f>
        <v>0</v>
      </c>
      <c r="B42" s="76">
        <f>'Pay21_09-28-16'!B42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'Pay21_09-28-16'!A43</f>
        <v>0</v>
      </c>
      <c r="B43" s="76">
        <f>'Pay21_09-28-16'!B43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'Pay21_09-28-16'!A44</f>
        <v>0</v>
      </c>
      <c r="B44" s="76">
        <f>'Pay21_09-28-16'!B44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T73"/>
  <sheetViews>
    <sheetView showZeros="0" workbookViewId="0">
      <selection activeCell="E16" sqref="E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74" t="s">
        <v>56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73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'Pay22_10-12-16'!B7:D7</f>
        <v>0</v>
      </c>
      <c r="C7" s="167"/>
      <c r="D7" s="167"/>
      <c r="E7" s="54" t="s">
        <v>23</v>
      </c>
      <c r="F7" s="170">
        <f>'Pay22_10-12-16'!F7:H7</f>
        <v>0</v>
      </c>
      <c r="G7" s="170"/>
      <c r="H7" s="170"/>
      <c r="I7" s="171" t="s">
        <v>13</v>
      </c>
      <c r="J7" s="171"/>
      <c r="K7" s="162">
        <f>'Pay22_10-12-16'!K7:L7</f>
        <v>0</v>
      </c>
      <c r="L7" s="162"/>
      <c r="M7" s="51"/>
      <c r="N7" s="56" t="s">
        <v>15</v>
      </c>
      <c r="O7" s="167">
        <f>'Pay22_10-12-16'!O7:R7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'Pay22_10-12-16'!B9:D9</f>
        <v>0</v>
      </c>
      <c r="C9" s="167"/>
      <c r="D9" s="167"/>
      <c r="E9" s="133" t="s">
        <v>8</v>
      </c>
      <c r="F9" s="133"/>
      <c r="G9" s="165">
        <f>'Pay22_10-12-16'!G9:H9+14</f>
        <v>42669</v>
      </c>
      <c r="H9" s="165"/>
      <c r="I9" s="55" t="s">
        <v>9</v>
      </c>
      <c r="J9" s="165">
        <f>G9+13</f>
        <v>42682</v>
      </c>
      <c r="K9" s="165"/>
      <c r="L9" s="51"/>
      <c r="M9" s="54" t="s">
        <v>3</v>
      </c>
      <c r="N9" s="13">
        <f>'Pay22_10-12-16'!N9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'Pay22_10-12-16'!B11:D11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42692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42669</v>
      </c>
      <c r="D14" s="28">
        <f t="shared" ref="D14:P14" si="0">C14+1</f>
        <v>42670</v>
      </c>
      <c r="E14" s="29">
        <f t="shared" si="0"/>
        <v>42671</v>
      </c>
      <c r="F14" s="28">
        <f t="shared" si="0"/>
        <v>42672</v>
      </c>
      <c r="G14" s="29">
        <f t="shared" si="0"/>
        <v>42673</v>
      </c>
      <c r="H14" s="28">
        <f t="shared" si="0"/>
        <v>42674</v>
      </c>
      <c r="I14" s="29">
        <f t="shared" si="0"/>
        <v>42675</v>
      </c>
      <c r="J14" s="30">
        <f t="shared" si="0"/>
        <v>42676</v>
      </c>
      <c r="K14" s="29">
        <f t="shared" si="0"/>
        <v>42677</v>
      </c>
      <c r="L14" s="28">
        <f t="shared" si="0"/>
        <v>42678</v>
      </c>
      <c r="M14" s="29">
        <f t="shared" si="0"/>
        <v>42679</v>
      </c>
      <c r="N14" s="28">
        <f t="shared" si="0"/>
        <v>42680</v>
      </c>
      <c r="O14" s="29">
        <f t="shared" si="0"/>
        <v>42681</v>
      </c>
      <c r="P14" s="31">
        <f t="shared" si="0"/>
        <v>42682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'Pay22_10-12-16'!A16</f>
        <v>0</v>
      </c>
      <c r="B16" s="73">
        <f>'Pay22_10-12-16'!B16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'Pay22_10-12-16'!A17</f>
        <v>0</v>
      </c>
      <c r="B17" s="73">
        <f>'Pay22_10-12-16'!B17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'Pay22_10-12-16'!A18</f>
        <v>0</v>
      </c>
      <c r="B18" s="73">
        <f>'Pay22_10-12-16'!B18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'Pay22_10-12-16'!A19</f>
        <v>0</v>
      </c>
      <c r="B19" s="73">
        <f>'Pay22_10-12-16'!B19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'Pay22_10-12-16'!A20</f>
        <v>0</v>
      </c>
      <c r="B20" s="73">
        <f>'Pay22_10-12-16'!B20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'Pay22_10-12-16'!A21</f>
        <v>0</v>
      </c>
      <c r="B21" s="73">
        <f>'Pay22_10-12-16'!B21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'Pay22_10-12-16'!A22</f>
        <v>0</v>
      </c>
      <c r="B22" s="73">
        <f>'Pay22_10-12-16'!B22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'Pay22_10-12-16'!A23</f>
        <v>0</v>
      </c>
      <c r="B23" s="73">
        <f>'Pay22_10-12-16'!B23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'Pay22_10-12-16'!A24</f>
        <v>0</v>
      </c>
      <c r="B24" s="73">
        <f>'Pay22_10-12-16'!B24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'Pay22_10-12-16'!A25</f>
        <v>0</v>
      </c>
      <c r="B25" s="73">
        <f>'Pay22_10-12-16'!B25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'Pay22_10-12-16'!A26</f>
        <v>0</v>
      </c>
      <c r="B26" s="73">
        <f>'Pay22_10-12-16'!B26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'Pay22_10-12-16'!A27</f>
        <v>0</v>
      </c>
      <c r="B27" s="73">
        <f>'Pay22_10-12-16'!B27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42669</v>
      </c>
      <c r="D31" s="28">
        <f t="shared" ref="D31:P31" si="5">C31+1</f>
        <v>42670</v>
      </c>
      <c r="E31" s="29">
        <f t="shared" si="5"/>
        <v>42671</v>
      </c>
      <c r="F31" s="28">
        <f t="shared" si="5"/>
        <v>42672</v>
      </c>
      <c r="G31" s="29">
        <f t="shared" si="5"/>
        <v>42673</v>
      </c>
      <c r="H31" s="28">
        <f t="shared" si="5"/>
        <v>42674</v>
      </c>
      <c r="I31" s="29">
        <f t="shared" si="5"/>
        <v>42675</v>
      </c>
      <c r="J31" s="30">
        <f t="shared" si="5"/>
        <v>42676</v>
      </c>
      <c r="K31" s="29">
        <f t="shared" si="5"/>
        <v>42677</v>
      </c>
      <c r="L31" s="28">
        <f t="shared" si="5"/>
        <v>42678</v>
      </c>
      <c r="M31" s="29">
        <f t="shared" si="5"/>
        <v>42679</v>
      </c>
      <c r="N31" s="28">
        <f t="shared" si="5"/>
        <v>42680</v>
      </c>
      <c r="O31" s="29">
        <f t="shared" si="5"/>
        <v>42681</v>
      </c>
      <c r="P31" s="31">
        <f t="shared" si="5"/>
        <v>42682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'Pay22_10-12-16'!A33</f>
        <v>0</v>
      </c>
      <c r="B33" s="76">
        <f>'Pay22_10-12-16'!B33</f>
        <v>0</v>
      </c>
      <c r="C33" s="94"/>
      <c r="D33" s="95"/>
      <c r="E33" s="96"/>
      <c r="F33" s="97"/>
      <c r="G33" s="98"/>
      <c r="H33" s="95"/>
      <c r="I33" s="96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'Pay22_10-12-16'!A34</f>
        <v>0</v>
      </c>
      <c r="B34" s="76">
        <f>'Pay22_10-12-16'!B34</f>
        <v>0</v>
      </c>
      <c r="C34" s="87"/>
      <c r="D34" s="85"/>
      <c r="E34" s="85"/>
      <c r="F34" s="85"/>
      <c r="G34" s="85"/>
      <c r="H34" s="85"/>
      <c r="I34" s="99"/>
      <c r="J34" s="87"/>
      <c r="K34" s="85"/>
      <c r="L34" s="85"/>
      <c r="M34" s="2"/>
      <c r="N34" s="2"/>
      <c r="O34" s="85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'Pay22_10-12-16'!A35</f>
        <v>0</v>
      </c>
      <c r="B35" s="76">
        <f>'Pay22_10-12-16'!B35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'Pay22_10-12-16'!A36</f>
        <v>0</v>
      </c>
      <c r="B36" s="76">
        <f>'Pay22_10-12-16'!B36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'Pay22_10-12-16'!A37</f>
        <v>0</v>
      </c>
      <c r="B37" s="76">
        <f>'Pay22_10-12-16'!B37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'Pay22_10-12-16'!A38</f>
        <v>0</v>
      </c>
      <c r="B38" s="76">
        <f>'Pay22_10-12-16'!B38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'Pay22_10-12-16'!A39</f>
        <v>0</v>
      </c>
      <c r="B39" s="76">
        <f>'Pay22_10-12-16'!B39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'Pay22_10-12-16'!A40</f>
        <v>0</v>
      </c>
      <c r="B40" s="76">
        <f>'Pay22_10-12-16'!B40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'Pay22_10-12-16'!A41</f>
        <v>0</v>
      </c>
      <c r="B41" s="76">
        <f>'Pay22_10-12-16'!B41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'Pay22_10-12-16'!A42</f>
        <v>0</v>
      </c>
      <c r="B42" s="76">
        <f>'Pay22_10-12-16'!B42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'Pay22_10-12-16'!A43</f>
        <v>0</v>
      </c>
      <c r="B43" s="76">
        <f>'Pay22_10-12-16'!B43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'Pay22_10-12-16'!A44</f>
        <v>0</v>
      </c>
      <c r="B44" s="76">
        <f>'Pay22_10-12-16'!B44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T73"/>
  <sheetViews>
    <sheetView showZeros="0" workbookViewId="0">
      <selection activeCell="F17" sqref="F1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74" t="s">
        <v>57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73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/>
      <c r="G7" s="170"/>
      <c r="H7" s="170"/>
      <c r="I7" s="171" t="s">
        <v>13</v>
      </c>
      <c r="J7" s="171"/>
      <c r="K7" s="162"/>
      <c r="L7" s="162"/>
      <c r="M7" s="51"/>
      <c r="N7" s="56" t="s">
        <v>15</v>
      </c>
      <c r="O7" s="167">
        <f>'Pay23_10-26-16'!O7:R7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'Pay23_10-26-16'!B9:D9</f>
        <v>0</v>
      </c>
      <c r="C9" s="167"/>
      <c r="D9" s="167"/>
      <c r="E9" s="133" t="s">
        <v>8</v>
      </c>
      <c r="F9" s="133"/>
      <c r="G9" s="165">
        <f>'Pay23_10-26-16'!G9:H9+14</f>
        <v>42683</v>
      </c>
      <c r="H9" s="165"/>
      <c r="I9" s="55" t="s">
        <v>9</v>
      </c>
      <c r="J9" s="165">
        <f>G9+13</f>
        <v>42696</v>
      </c>
      <c r="K9" s="165"/>
      <c r="L9" s="51"/>
      <c r="M9" s="54" t="s">
        <v>3</v>
      </c>
      <c r="N9" s="13">
        <f>'Pay23_10-26-16'!N9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'Pay23_10-26-16'!B11:D11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42706</v>
      </c>
      <c r="M11" s="155"/>
      <c r="N11" s="175"/>
      <c r="O11" s="176"/>
      <c r="P11" s="176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42683</v>
      </c>
      <c r="D14" s="28">
        <f t="shared" ref="D14:P14" si="0">C14+1</f>
        <v>42684</v>
      </c>
      <c r="E14" s="29">
        <f t="shared" si="0"/>
        <v>42685</v>
      </c>
      <c r="F14" s="28">
        <f t="shared" si="0"/>
        <v>42686</v>
      </c>
      <c r="G14" s="29">
        <f t="shared" si="0"/>
        <v>42687</v>
      </c>
      <c r="H14" s="28">
        <f t="shared" si="0"/>
        <v>42688</v>
      </c>
      <c r="I14" s="29">
        <f t="shared" si="0"/>
        <v>42689</v>
      </c>
      <c r="J14" s="30">
        <f t="shared" si="0"/>
        <v>42690</v>
      </c>
      <c r="K14" s="29">
        <f t="shared" si="0"/>
        <v>42691</v>
      </c>
      <c r="L14" s="28">
        <f t="shared" si="0"/>
        <v>42692</v>
      </c>
      <c r="M14" s="29">
        <f t="shared" si="0"/>
        <v>42693</v>
      </c>
      <c r="N14" s="28">
        <f t="shared" si="0"/>
        <v>42694</v>
      </c>
      <c r="O14" s="29">
        <f t="shared" si="0"/>
        <v>42695</v>
      </c>
      <c r="P14" s="31">
        <f t="shared" si="0"/>
        <v>42696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'Pay23_10-26-16'!A16</f>
        <v>0</v>
      </c>
      <c r="B16" s="73">
        <f>'Pay23_10-26-16'!B16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'Pay23_10-26-16'!A17</f>
        <v>0</v>
      </c>
      <c r="B17" s="73">
        <f>'Pay23_10-26-16'!B17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'Pay23_10-26-16'!A18</f>
        <v>0</v>
      </c>
      <c r="B18" s="73">
        <f>'Pay23_10-26-16'!B18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'Pay23_10-26-16'!A19</f>
        <v>0</v>
      </c>
      <c r="B19" s="73">
        <f>'Pay23_10-26-16'!B19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'Pay23_10-26-16'!A20</f>
        <v>0</v>
      </c>
      <c r="B20" s="73">
        <f>'Pay23_10-26-16'!B20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'Pay23_10-26-16'!A21</f>
        <v>0</v>
      </c>
      <c r="B21" s="73">
        <f>'Pay23_10-26-16'!B21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'Pay23_10-26-16'!A22</f>
        <v>0</v>
      </c>
      <c r="B22" s="73">
        <f>'Pay23_10-26-16'!B22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'Pay23_10-26-16'!A23</f>
        <v>0</v>
      </c>
      <c r="B23" s="73">
        <f>'Pay23_10-26-16'!B23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'Pay23_10-26-16'!A24</f>
        <v>0</v>
      </c>
      <c r="B24" s="73">
        <f>'Pay23_10-26-16'!B24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'Pay23_10-26-16'!A25</f>
        <v>0</v>
      </c>
      <c r="B25" s="73">
        <f>'Pay23_10-26-16'!B25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'Pay23_10-26-16'!A26</f>
        <v>0</v>
      </c>
      <c r="B26" s="73">
        <f>'Pay23_10-26-16'!B26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'Pay23_10-26-16'!A27</f>
        <v>0</v>
      </c>
      <c r="B27" s="73">
        <f>'Pay23_10-26-16'!B27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42683</v>
      </c>
      <c r="D31" s="28">
        <f t="shared" ref="D31:P31" si="5">C31+1</f>
        <v>42684</v>
      </c>
      <c r="E31" s="29">
        <f t="shared" si="5"/>
        <v>42685</v>
      </c>
      <c r="F31" s="28">
        <f t="shared" si="5"/>
        <v>42686</v>
      </c>
      <c r="G31" s="29">
        <f t="shared" si="5"/>
        <v>42687</v>
      </c>
      <c r="H31" s="28">
        <f t="shared" si="5"/>
        <v>42688</v>
      </c>
      <c r="I31" s="29">
        <f t="shared" si="5"/>
        <v>42689</v>
      </c>
      <c r="J31" s="30">
        <f t="shared" si="5"/>
        <v>42690</v>
      </c>
      <c r="K31" s="29">
        <f t="shared" si="5"/>
        <v>42691</v>
      </c>
      <c r="L31" s="28">
        <f t="shared" si="5"/>
        <v>42692</v>
      </c>
      <c r="M31" s="29">
        <f t="shared" si="5"/>
        <v>42693</v>
      </c>
      <c r="N31" s="28">
        <f t="shared" si="5"/>
        <v>42694</v>
      </c>
      <c r="O31" s="29">
        <f t="shared" si="5"/>
        <v>42695</v>
      </c>
      <c r="P31" s="31">
        <f t="shared" si="5"/>
        <v>42696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>ROUND(IF(Q34&gt;0,Q34/$Q$45,B34), 2)</f>
        <v>0</v>
      </c>
      <c r="T34"/>
    </row>
    <row r="35" spans="1:20" ht="15.75" customHeight="1" x14ac:dyDescent="0.25">
      <c r="A35" s="64">
        <f>'Pay23_10-26-16'!A35</f>
        <v>0</v>
      </c>
      <c r="B35" s="76">
        <f>'Pay23_10-26-16'!B35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ref="R35:R44" si="8">ROUND(IF(Q35&gt;0,Q35/$Q$45,B35), 2)</f>
        <v>0</v>
      </c>
      <c r="T35"/>
    </row>
    <row r="36" spans="1:20" ht="15.75" customHeight="1" x14ac:dyDescent="0.25">
      <c r="A36" s="64">
        <f>'Pay23_10-26-16'!A36</f>
        <v>0</v>
      </c>
      <c r="B36" s="76">
        <f>'Pay23_10-26-16'!B36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'Pay23_10-26-16'!A37</f>
        <v>0</v>
      </c>
      <c r="B37" s="76">
        <f>'Pay23_10-26-16'!B37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'Pay23_10-26-16'!A38</f>
        <v>0</v>
      </c>
      <c r="B38" s="76">
        <f>'Pay23_10-26-16'!B38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'Pay23_10-26-16'!A39</f>
        <v>0</v>
      </c>
      <c r="B39" s="76">
        <f>'Pay23_10-26-16'!B39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'Pay23_10-26-16'!A40</f>
        <v>0</v>
      </c>
      <c r="B40" s="76">
        <f>'Pay23_10-26-16'!B40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'Pay23_10-26-16'!A41</f>
        <v>0</v>
      </c>
      <c r="B41" s="76">
        <f>'Pay23_10-26-16'!B41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'Pay23_10-26-16'!A42</f>
        <v>0</v>
      </c>
      <c r="B42" s="76">
        <f>'Pay23_10-26-16'!B42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'Pay23_10-26-16'!A43</f>
        <v>0</v>
      </c>
      <c r="B43" s="76">
        <f>'Pay23_10-26-16'!B43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'Pay23_10-26-16'!A44</f>
        <v>0</v>
      </c>
      <c r="B44" s="76">
        <f>'Pay23_10-26-16'!B44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>SUM(B33:B44)</f>
        <v>0</v>
      </c>
      <c r="C45" s="48">
        <f t="shared" ref="C45:R45" si="9">SUM(C33:C44)</f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T73"/>
  <sheetViews>
    <sheetView showZeros="0" workbookViewId="0">
      <selection activeCell="J18" sqref="J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74" t="s">
        <v>58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73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'Pay24_11-09-16'!B7:D7</f>
        <v>0</v>
      </c>
      <c r="C7" s="167"/>
      <c r="D7" s="167"/>
      <c r="E7" s="54" t="s">
        <v>23</v>
      </c>
      <c r="F7" s="170">
        <f>'Pay24_11-09-16'!F7:H7</f>
        <v>0</v>
      </c>
      <c r="G7" s="170"/>
      <c r="H7" s="170"/>
      <c r="I7" s="171" t="s">
        <v>13</v>
      </c>
      <c r="J7" s="171"/>
      <c r="K7" s="162">
        <f>'Pay24_11-09-16'!K7:L7</f>
        <v>0</v>
      </c>
      <c r="L7" s="162"/>
      <c r="M7" s="51"/>
      <c r="N7" s="56" t="s">
        <v>15</v>
      </c>
      <c r="O7" s="167">
        <f>'Pay24_11-09-16'!O7:R7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'Pay24_11-09-16'!B9:D9</f>
        <v>0</v>
      </c>
      <c r="C9" s="167"/>
      <c r="D9" s="167"/>
      <c r="E9" s="133" t="s">
        <v>8</v>
      </c>
      <c r="F9" s="133"/>
      <c r="G9" s="165">
        <f>'Pay24_11-09-16'!G9:H9+14</f>
        <v>42697</v>
      </c>
      <c r="H9" s="165"/>
      <c r="I9" s="55" t="s">
        <v>9</v>
      </c>
      <c r="J9" s="165">
        <f>G9+13</f>
        <v>42710</v>
      </c>
      <c r="K9" s="165"/>
      <c r="L9" s="51"/>
      <c r="M9" s="54" t="s">
        <v>3</v>
      </c>
      <c r="N9" s="13">
        <f>'Pay24_11-09-16'!N9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'Pay24_11-09-16'!B11:D11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42720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42697</v>
      </c>
      <c r="D14" s="28">
        <f t="shared" ref="D14:P14" si="0">C14+1</f>
        <v>42698</v>
      </c>
      <c r="E14" s="29">
        <f t="shared" si="0"/>
        <v>42699</v>
      </c>
      <c r="F14" s="28">
        <f t="shared" si="0"/>
        <v>42700</v>
      </c>
      <c r="G14" s="29">
        <f t="shared" si="0"/>
        <v>42701</v>
      </c>
      <c r="H14" s="28">
        <f t="shared" si="0"/>
        <v>42702</v>
      </c>
      <c r="I14" s="29">
        <f t="shared" si="0"/>
        <v>42703</v>
      </c>
      <c r="J14" s="30">
        <f t="shared" si="0"/>
        <v>42704</v>
      </c>
      <c r="K14" s="29">
        <f t="shared" si="0"/>
        <v>42705</v>
      </c>
      <c r="L14" s="28">
        <f t="shared" si="0"/>
        <v>42706</v>
      </c>
      <c r="M14" s="29">
        <f t="shared" si="0"/>
        <v>42707</v>
      </c>
      <c r="N14" s="28">
        <f t="shared" si="0"/>
        <v>42708</v>
      </c>
      <c r="O14" s="29">
        <f t="shared" si="0"/>
        <v>42709</v>
      </c>
      <c r="P14" s="31">
        <f t="shared" si="0"/>
        <v>42710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'Pay24_11-09-16'!A16</f>
        <v>0</v>
      </c>
      <c r="B16" s="73">
        <f>'Pay24_11-09-16'!B16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'Pay24_11-09-16'!A17</f>
        <v>0</v>
      </c>
      <c r="B17" s="73">
        <f>'Pay24_11-09-16'!B17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'Pay24_11-09-16'!A18</f>
        <v>0</v>
      </c>
      <c r="B18" s="73">
        <f>'Pay24_11-09-16'!B18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'Pay24_11-09-16'!A19</f>
        <v>0</v>
      </c>
      <c r="B19" s="73">
        <f>'Pay24_11-09-16'!B19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'Pay24_11-09-16'!A20</f>
        <v>0</v>
      </c>
      <c r="B20" s="73">
        <f>'Pay24_11-09-16'!B20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'Pay24_11-09-16'!A21</f>
        <v>0</v>
      </c>
      <c r="B21" s="73">
        <f>'Pay24_11-09-16'!B21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'Pay24_11-09-16'!A22</f>
        <v>0</v>
      </c>
      <c r="B22" s="73">
        <f>'Pay24_11-09-16'!B22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'Pay24_11-09-16'!A23</f>
        <v>0</v>
      </c>
      <c r="B23" s="73">
        <f>'Pay24_11-09-16'!B23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'Pay24_11-09-16'!A24</f>
        <v>0</v>
      </c>
      <c r="B24" s="73">
        <f>'Pay24_11-09-16'!B24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'Pay24_11-09-16'!A25</f>
        <v>0</v>
      </c>
      <c r="B25" s="73">
        <f>'Pay24_11-09-16'!B25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'Pay24_11-09-16'!A26</f>
        <v>0</v>
      </c>
      <c r="B26" s="73">
        <f>'Pay24_11-09-16'!B26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'Pay24_11-09-16'!A27</f>
        <v>0</v>
      </c>
      <c r="B27" s="73">
        <f>'Pay24_11-09-16'!B27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42697</v>
      </c>
      <c r="D31" s="28">
        <f t="shared" ref="D31:P31" si="5">C31+1</f>
        <v>42698</v>
      </c>
      <c r="E31" s="29">
        <f t="shared" si="5"/>
        <v>42699</v>
      </c>
      <c r="F31" s="28">
        <f t="shared" si="5"/>
        <v>42700</v>
      </c>
      <c r="G31" s="29">
        <f t="shared" si="5"/>
        <v>42701</v>
      </c>
      <c r="H31" s="28">
        <f t="shared" si="5"/>
        <v>42702</v>
      </c>
      <c r="I31" s="29">
        <f t="shared" si="5"/>
        <v>42703</v>
      </c>
      <c r="J31" s="30">
        <f t="shared" si="5"/>
        <v>42704</v>
      </c>
      <c r="K31" s="29">
        <f t="shared" si="5"/>
        <v>42705</v>
      </c>
      <c r="L31" s="28">
        <f t="shared" si="5"/>
        <v>42706</v>
      </c>
      <c r="M31" s="29">
        <f t="shared" si="5"/>
        <v>42707</v>
      </c>
      <c r="N31" s="28">
        <f t="shared" si="5"/>
        <v>42708</v>
      </c>
      <c r="O31" s="29">
        <f t="shared" si="5"/>
        <v>42709</v>
      </c>
      <c r="P31" s="31">
        <f t="shared" si="5"/>
        <v>42710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'Pay24_11-09-16'!A33</f>
        <v>0</v>
      </c>
      <c r="B33" s="76">
        <f>'Pay24_11-09-16'!B33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'Pay24_11-09-16'!A34</f>
        <v>0</v>
      </c>
      <c r="B34" s="76">
        <f>'Pay24_11-09-16'!B34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'Pay24_11-09-16'!A35</f>
        <v>0</v>
      </c>
      <c r="B35" s="76">
        <f>'Pay24_11-09-16'!B35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'Pay24_11-09-16'!A36</f>
        <v>0</v>
      </c>
      <c r="B36" s="76">
        <f>'Pay24_11-09-16'!B36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'Pay24_11-09-16'!A37</f>
        <v>0</v>
      </c>
      <c r="B37" s="76">
        <f>'Pay24_11-09-16'!B37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'Pay24_11-09-16'!A38</f>
        <v>0</v>
      </c>
      <c r="B38" s="76">
        <f>'Pay24_11-09-16'!B38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'Pay24_11-09-16'!A39</f>
        <v>0</v>
      </c>
      <c r="B39" s="76">
        <f>'Pay24_11-09-16'!B39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'Pay24_11-09-16'!A40</f>
        <v>0</v>
      </c>
      <c r="B40" s="76">
        <f>'Pay24_11-09-16'!B40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'Pay24_11-09-16'!A41</f>
        <v>0</v>
      </c>
      <c r="B41" s="76">
        <f>'Pay24_11-09-16'!B41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'Pay24_11-09-16'!A42</f>
        <v>0</v>
      </c>
      <c r="B42" s="76">
        <f>'Pay24_11-09-16'!B42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'Pay24_11-09-16'!A43</f>
        <v>0</v>
      </c>
      <c r="B43" s="76">
        <f>'Pay24_11-09-16'!B43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'Pay24_11-09-16'!A44</f>
        <v>0</v>
      </c>
      <c r="B44" s="76">
        <f>'Pay24_11-09-16'!B44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T73"/>
  <sheetViews>
    <sheetView showZeros="0" workbookViewId="0">
      <selection activeCell="H20" sqref="H20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74" t="s">
        <v>59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73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>
        <f>'Pay25_11-23-16'!F7:H7</f>
        <v>0</v>
      </c>
      <c r="G7" s="170"/>
      <c r="H7" s="170"/>
      <c r="I7" s="171" t="s">
        <v>13</v>
      </c>
      <c r="J7" s="171"/>
      <c r="K7" s="162">
        <f>'Pay25_11-23-16'!K7:L7</f>
        <v>0</v>
      </c>
      <c r="L7" s="162"/>
      <c r="M7" s="51"/>
      <c r="N7" s="56" t="s">
        <v>15</v>
      </c>
      <c r="O7" s="167">
        <f>'Pay25_11-23-16'!O7:R7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/>
      <c r="C9" s="167"/>
      <c r="D9" s="167"/>
      <c r="E9" s="133" t="s">
        <v>8</v>
      </c>
      <c r="F9" s="133"/>
      <c r="G9" s="165">
        <f>'Pay25_11-23-16'!G9:H9+14</f>
        <v>42711</v>
      </c>
      <c r="H9" s="165"/>
      <c r="I9" s="55" t="s">
        <v>9</v>
      </c>
      <c r="J9" s="165">
        <f>G9+13</f>
        <v>42724</v>
      </c>
      <c r="K9" s="165"/>
      <c r="L9" s="51"/>
      <c r="M9" s="54" t="s">
        <v>3</v>
      </c>
      <c r="N9" s="13">
        <f>'Pay25_11-23-16'!N9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/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42734</v>
      </c>
      <c r="M11" s="155"/>
      <c r="N11" s="175"/>
      <c r="O11" s="176"/>
      <c r="P11" s="176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42711</v>
      </c>
      <c r="D14" s="28">
        <f t="shared" ref="D14:P14" si="0">C14+1</f>
        <v>42712</v>
      </c>
      <c r="E14" s="29">
        <f t="shared" si="0"/>
        <v>42713</v>
      </c>
      <c r="F14" s="28">
        <f t="shared" si="0"/>
        <v>42714</v>
      </c>
      <c r="G14" s="29">
        <f t="shared" si="0"/>
        <v>42715</v>
      </c>
      <c r="H14" s="28">
        <f t="shared" si="0"/>
        <v>42716</v>
      </c>
      <c r="I14" s="29">
        <f t="shared" si="0"/>
        <v>42717</v>
      </c>
      <c r="J14" s="30">
        <f t="shared" si="0"/>
        <v>42718</v>
      </c>
      <c r="K14" s="29">
        <f t="shared" si="0"/>
        <v>42719</v>
      </c>
      <c r="L14" s="28">
        <f t="shared" si="0"/>
        <v>42720</v>
      </c>
      <c r="M14" s="29">
        <f t="shared" si="0"/>
        <v>42721</v>
      </c>
      <c r="N14" s="28">
        <f t="shared" si="0"/>
        <v>42722</v>
      </c>
      <c r="O14" s="29">
        <f t="shared" si="0"/>
        <v>42723</v>
      </c>
      <c r="P14" s="31">
        <f t="shared" si="0"/>
        <v>42724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'Pay25_11-23-16'!A17</f>
        <v>0</v>
      </c>
      <c r="B17" s="73">
        <f>'Pay25_11-23-16'!B17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'Pay25_11-23-16'!A18</f>
        <v>0</v>
      </c>
      <c r="B18" s="73">
        <f>'Pay25_11-23-16'!B18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'Pay25_11-23-16'!A19</f>
        <v>0</v>
      </c>
      <c r="B19" s="73">
        <f>'Pay25_11-23-16'!B19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'Pay25_11-23-16'!A20</f>
        <v>0</v>
      </c>
      <c r="B20" s="73">
        <f>'Pay25_11-23-16'!B20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'Pay25_11-23-16'!A21</f>
        <v>0</v>
      </c>
      <c r="B21" s="73">
        <f>'Pay25_11-23-16'!B21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'Pay25_11-23-16'!A22</f>
        <v>0</v>
      </c>
      <c r="B22" s="73">
        <f>'Pay25_11-23-16'!B22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'Pay25_11-23-16'!A23</f>
        <v>0</v>
      </c>
      <c r="B23" s="73">
        <f>'Pay25_11-23-16'!B23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'Pay25_11-23-16'!A24</f>
        <v>0</v>
      </c>
      <c r="B24" s="73">
        <f>'Pay25_11-23-16'!B24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'Pay25_11-23-16'!A25</f>
        <v>0</v>
      </c>
      <c r="B25" s="73">
        <f>'Pay25_11-23-16'!B25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'Pay25_11-23-16'!A26</f>
        <v>0</v>
      </c>
      <c r="B26" s="73">
        <f>'Pay25_11-23-16'!B26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'Pay25_11-23-16'!A27</f>
        <v>0</v>
      </c>
      <c r="B27" s="73">
        <f>'Pay25_11-23-16'!B27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42711</v>
      </c>
      <c r="D31" s="28">
        <f t="shared" ref="D31:P31" si="5">C31+1</f>
        <v>42712</v>
      </c>
      <c r="E31" s="29">
        <f t="shared" si="5"/>
        <v>42713</v>
      </c>
      <c r="F31" s="28">
        <f t="shared" si="5"/>
        <v>42714</v>
      </c>
      <c r="G31" s="29">
        <f t="shared" si="5"/>
        <v>42715</v>
      </c>
      <c r="H31" s="28">
        <f t="shared" si="5"/>
        <v>42716</v>
      </c>
      <c r="I31" s="29">
        <f t="shared" si="5"/>
        <v>42717</v>
      </c>
      <c r="J31" s="30">
        <f t="shared" si="5"/>
        <v>42718</v>
      </c>
      <c r="K31" s="29">
        <f t="shared" si="5"/>
        <v>42719</v>
      </c>
      <c r="L31" s="28">
        <f t="shared" si="5"/>
        <v>42720</v>
      </c>
      <c r="M31" s="29">
        <f t="shared" si="5"/>
        <v>42721</v>
      </c>
      <c r="N31" s="28">
        <f t="shared" si="5"/>
        <v>42722</v>
      </c>
      <c r="O31" s="29">
        <f t="shared" si="5"/>
        <v>42723</v>
      </c>
      <c r="P31" s="31">
        <f t="shared" si="5"/>
        <v>42724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'Pay25_11-23-16'!A33</f>
        <v>0</v>
      </c>
      <c r="B33" s="76">
        <f>'Pay25_11-23-16'!B33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'Pay25_11-23-16'!A34</f>
        <v>0</v>
      </c>
      <c r="B34" s="76">
        <f>'Pay25_11-23-16'!B34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'Pay25_11-23-16'!A35</f>
        <v>0</v>
      </c>
      <c r="B35" s="76">
        <f>'Pay25_11-23-16'!B35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'Pay25_11-23-16'!A36</f>
        <v>0</v>
      </c>
      <c r="B36" s="76">
        <f>'Pay25_11-23-16'!B36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'Pay25_11-23-16'!A37</f>
        <v>0</v>
      </c>
      <c r="B37" s="76">
        <f>'Pay25_11-23-16'!B37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'Pay25_11-23-16'!A38</f>
        <v>0</v>
      </c>
      <c r="B38" s="76">
        <f>'Pay25_11-23-16'!B38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'Pay25_11-23-16'!A39</f>
        <v>0</v>
      </c>
      <c r="B39" s="76">
        <f>'Pay25_11-23-16'!B39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'Pay25_11-23-16'!A40</f>
        <v>0</v>
      </c>
      <c r="B40" s="76">
        <f>'Pay25_11-23-16'!B40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'Pay25_11-23-16'!A41</f>
        <v>0</v>
      </c>
      <c r="B41" s="76">
        <f>'Pay25_11-23-16'!B41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'Pay25_11-23-16'!A42</f>
        <v>0</v>
      </c>
      <c r="B42" s="76">
        <f>'Pay25_11-23-16'!B42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'Pay25_11-23-16'!A43</f>
        <v>0</v>
      </c>
      <c r="B43" s="76">
        <f>'Pay25_11-23-16'!B43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'Pay25_11-23-16'!A44</f>
        <v>0</v>
      </c>
      <c r="B44" s="76">
        <f>'Pay25_11-23-16'!B44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73"/>
  <sheetViews>
    <sheetView showZeros="0" workbookViewId="0">
      <selection activeCell="B16" sqref="B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36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'Pay02_01-06-16'!B7:D7</f>
        <v>0</v>
      </c>
      <c r="C7" s="167"/>
      <c r="D7" s="167"/>
      <c r="E7" s="54" t="s">
        <v>23</v>
      </c>
      <c r="F7" s="170">
        <f>'Pay02_01-06-16'!F7:H7</f>
        <v>0</v>
      </c>
      <c r="G7" s="170"/>
      <c r="H7" s="170"/>
      <c r="I7" s="171" t="s">
        <v>13</v>
      </c>
      <c r="J7" s="171"/>
      <c r="K7" s="162">
        <f>'Pay02_01-06-16'!K7:L7</f>
        <v>0</v>
      </c>
      <c r="L7" s="162"/>
      <c r="M7" s="51"/>
      <c r="N7" s="56" t="s">
        <v>15</v>
      </c>
      <c r="O7" s="167"/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'Pay02_01-06-16'!B9:D9</f>
        <v>0</v>
      </c>
      <c r="C9" s="167"/>
      <c r="D9" s="167"/>
      <c r="E9" s="133" t="s">
        <v>8</v>
      </c>
      <c r="F9" s="133"/>
      <c r="G9" s="165">
        <f>'Pay02_01-06-16'!G9:H9+14</f>
        <v>42389</v>
      </c>
      <c r="H9" s="165"/>
      <c r="I9" s="55" t="s">
        <v>9</v>
      </c>
      <c r="J9" s="165">
        <f>G9+13</f>
        <v>42402</v>
      </c>
      <c r="K9" s="165"/>
      <c r="L9" s="51"/>
      <c r="M9" s="54" t="s">
        <v>3</v>
      </c>
      <c r="N9" s="13">
        <f>'Pay02_01-06-16'!N9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'Pay02_01-06-16'!B11:D11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42412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42389</v>
      </c>
      <c r="D14" s="28">
        <f t="shared" ref="D14:P14" si="0">C14+1</f>
        <v>42390</v>
      </c>
      <c r="E14" s="29">
        <f t="shared" si="0"/>
        <v>42391</v>
      </c>
      <c r="F14" s="28">
        <f t="shared" si="0"/>
        <v>42392</v>
      </c>
      <c r="G14" s="29">
        <f t="shared" si="0"/>
        <v>42393</v>
      </c>
      <c r="H14" s="28">
        <f t="shared" si="0"/>
        <v>42394</v>
      </c>
      <c r="I14" s="29">
        <f t="shared" si="0"/>
        <v>42395</v>
      </c>
      <c r="J14" s="30">
        <f t="shared" si="0"/>
        <v>42396</v>
      </c>
      <c r="K14" s="29">
        <f t="shared" si="0"/>
        <v>42397</v>
      </c>
      <c r="L14" s="28">
        <f t="shared" si="0"/>
        <v>42398</v>
      </c>
      <c r="M14" s="29">
        <f t="shared" si="0"/>
        <v>42399</v>
      </c>
      <c r="N14" s="28">
        <f t="shared" si="0"/>
        <v>42400</v>
      </c>
      <c r="O14" s="29">
        <f t="shared" si="0"/>
        <v>42401</v>
      </c>
      <c r="P14" s="31">
        <f t="shared" si="0"/>
        <v>42402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'Pay02_01-06-16'!A16</f>
        <v>0</v>
      </c>
      <c r="B16" s="73">
        <f>'Pay02_01-06-16'!B16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'Pay02_01-06-16'!A17</f>
        <v>0</v>
      </c>
      <c r="B17" s="73">
        <f>'Pay02_01-06-16'!B17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'Pay02_01-06-16'!A18</f>
        <v>0</v>
      </c>
      <c r="B18" s="73">
        <f>'Pay02_01-06-16'!B18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'Pay02_01-06-16'!A19</f>
        <v>0</v>
      </c>
      <c r="B19" s="73">
        <f>'Pay02_01-06-16'!B19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'Pay02_01-06-16'!A20</f>
        <v>0</v>
      </c>
      <c r="B20" s="73">
        <f>'Pay02_01-06-16'!B20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'Pay02_01-06-16'!A21</f>
        <v>0</v>
      </c>
      <c r="B21" s="73">
        <f>'Pay02_01-06-16'!B21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'Pay02_01-06-16'!A22</f>
        <v>0</v>
      </c>
      <c r="B22" s="73">
        <f>'Pay02_01-06-16'!B22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'Pay02_01-06-16'!A23</f>
        <v>0</v>
      </c>
      <c r="B23" s="73">
        <f>'Pay02_01-06-16'!B23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'Pay02_01-06-16'!A24</f>
        <v>0</v>
      </c>
      <c r="B24" s="73">
        <f>'Pay02_01-06-16'!B24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'Pay02_01-06-16'!A25</f>
        <v>0</v>
      </c>
      <c r="B25" s="73">
        <f>'Pay02_01-06-16'!B25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'Pay02_01-06-16'!A26</f>
        <v>0</v>
      </c>
      <c r="B26" s="73">
        <f>'Pay02_01-06-16'!B26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'Pay02_01-06-16'!A27</f>
        <v>0</v>
      </c>
      <c r="B27" s="73">
        <f>'Pay02_01-06-16'!B27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42389</v>
      </c>
      <c r="D31" s="28">
        <f t="shared" ref="D31:P31" si="5">C31+1</f>
        <v>42390</v>
      </c>
      <c r="E31" s="29">
        <f t="shared" si="5"/>
        <v>42391</v>
      </c>
      <c r="F31" s="28">
        <f t="shared" si="5"/>
        <v>42392</v>
      </c>
      <c r="G31" s="29">
        <f t="shared" si="5"/>
        <v>42393</v>
      </c>
      <c r="H31" s="28">
        <f t="shared" si="5"/>
        <v>42394</v>
      </c>
      <c r="I31" s="29">
        <f t="shared" si="5"/>
        <v>42395</v>
      </c>
      <c r="J31" s="30">
        <f t="shared" si="5"/>
        <v>42396</v>
      </c>
      <c r="K31" s="29">
        <f t="shared" si="5"/>
        <v>42397</v>
      </c>
      <c r="L31" s="28">
        <f t="shared" si="5"/>
        <v>42398</v>
      </c>
      <c r="M31" s="29">
        <f t="shared" si="5"/>
        <v>42399</v>
      </c>
      <c r="N31" s="28">
        <f t="shared" si="5"/>
        <v>42400</v>
      </c>
      <c r="O31" s="29">
        <f t="shared" si="5"/>
        <v>42401</v>
      </c>
      <c r="P31" s="31">
        <f t="shared" si="5"/>
        <v>42402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'Pay02_01-06-16'!A33</f>
        <v>0</v>
      </c>
      <c r="B33" s="76">
        <f>'Pay02_01-06-16'!B33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'Pay02_01-06-16'!A34</f>
        <v>0</v>
      </c>
      <c r="B34" s="76">
        <f>'Pay02_01-06-16'!B34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'Pay02_01-06-16'!A35</f>
        <v>0</v>
      </c>
      <c r="B35" s="76">
        <f>'Pay02_01-06-16'!B35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'Pay02_01-06-16'!A36</f>
        <v>0</v>
      </c>
      <c r="B36" s="76">
        <f>'Pay02_01-06-16'!B36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'Pay02_01-06-16'!A37</f>
        <v>0</v>
      </c>
      <c r="B37" s="76">
        <f>'Pay02_01-06-16'!B37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'Pay02_01-06-16'!A38</f>
        <v>0</v>
      </c>
      <c r="B38" s="76">
        <f>'Pay02_01-06-16'!B38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'Pay02_01-06-16'!A39</f>
        <v>0</v>
      </c>
      <c r="B39" s="76">
        <f>'Pay02_01-06-16'!B39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'Pay02_01-06-16'!A40</f>
        <v>0</v>
      </c>
      <c r="B40" s="76">
        <f>'Pay02_01-06-16'!B40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'Pay02_01-06-16'!A41</f>
        <v>0</v>
      </c>
      <c r="B41" s="76">
        <f>'Pay02_01-06-16'!B41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'Pay02_01-06-16'!A42</f>
        <v>0</v>
      </c>
      <c r="B42" s="76">
        <f>'Pay02_01-06-16'!B42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'Pay02_01-06-16'!A43</f>
        <v>0</v>
      </c>
      <c r="B43" s="76">
        <f>'Pay02_01-06-16'!B43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'Pay02_01-06-16'!A44</f>
        <v>0</v>
      </c>
      <c r="B44" s="76">
        <f>'Pay02_01-06-16'!B44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3"/>
  <sheetViews>
    <sheetView showZeros="0" workbookViewId="0">
      <selection activeCell="B7" sqref="B7:D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37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'Pay03_01-20-16'!B7:D7</f>
        <v>0</v>
      </c>
      <c r="C7" s="167"/>
      <c r="D7" s="167"/>
      <c r="E7" s="54" t="s">
        <v>23</v>
      </c>
      <c r="F7" s="170">
        <f>'Pay03_01-20-16'!F7:H7</f>
        <v>0</v>
      </c>
      <c r="G7" s="170"/>
      <c r="H7" s="170"/>
      <c r="I7" s="171" t="s">
        <v>13</v>
      </c>
      <c r="J7" s="171"/>
      <c r="K7" s="162">
        <f>'Pay03_01-20-16'!K7:L7</f>
        <v>0</v>
      </c>
      <c r="L7" s="162"/>
      <c r="M7" s="51"/>
      <c r="N7" s="56" t="s">
        <v>15</v>
      </c>
      <c r="O7" s="167">
        <f>'Pay03_01-20-16'!O7:R7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'Pay03_01-20-16'!B9:D9</f>
        <v>0</v>
      </c>
      <c r="C9" s="167"/>
      <c r="D9" s="167"/>
      <c r="E9" s="133" t="s">
        <v>8</v>
      </c>
      <c r="F9" s="133"/>
      <c r="G9" s="165">
        <f>'Pay03_01-20-16'!G9:H9+14</f>
        <v>42403</v>
      </c>
      <c r="H9" s="165"/>
      <c r="I9" s="55" t="s">
        <v>9</v>
      </c>
      <c r="J9" s="165">
        <f>G9+13</f>
        <v>42416</v>
      </c>
      <c r="K9" s="165"/>
      <c r="L9" s="51"/>
      <c r="M9" s="54" t="s">
        <v>3</v>
      </c>
      <c r="N9" s="13">
        <f>'Pay03_01-20-16'!N9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'Pay03_01-20-16'!B11:D11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42426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42403</v>
      </c>
      <c r="D14" s="28">
        <f t="shared" ref="D14:P14" si="0">C14+1</f>
        <v>42404</v>
      </c>
      <c r="E14" s="29">
        <f t="shared" si="0"/>
        <v>42405</v>
      </c>
      <c r="F14" s="28">
        <f t="shared" si="0"/>
        <v>42406</v>
      </c>
      <c r="G14" s="29">
        <f t="shared" si="0"/>
        <v>42407</v>
      </c>
      <c r="H14" s="28">
        <f t="shared" si="0"/>
        <v>42408</v>
      </c>
      <c r="I14" s="29">
        <f t="shared" si="0"/>
        <v>42409</v>
      </c>
      <c r="J14" s="30">
        <f t="shared" si="0"/>
        <v>42410</v>
      </c>
      <c r="K14" s="29">
        <f t="shared" si="0"/>
        <v>42411</v>
      </c>
      <c r="L14" s="28">
        <f t="shared" si="0"/>
        <v>42412</v>
      </c>
      <c r="M14" s="29">
        <f t="shared" si="0"/>
        <v>42413</v>
      </c>
      <c r="N14" s="28">
        <f t="shared" si="0"/>
        <v>42414</v>
      </c>
      <c r="O14" s="29">
        <f t="shared" si="0"/>
        <v>42415</v>
      </c>
      <c r="P14" s="31">
        <f t="shared" si="0"/>
        <v>42416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'Pay03_01-20-16'!A16</f>
        <v>0</v>
      </c>
      <c r="B16" s="73">
        <f>'Pay03_01-20-16'!B16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'Pay03_01-20-16'!A17</f>
        <v>0</v>
      </c>
      <c r="B17" s="73">
        <f>'Pay03_01-20-16'!B17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'Pay03_01-20-16'!A18</f>
        <v>0</v>
      </c>
      <c r="B18" s="73">
        <f>'Pay03_01-20-16'!B18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'Pay03_01-20-16'!A19</f>
        <v>0</v>
      </c>
      <c r="B19" s="73">
        <f>'Pay03_01-20-16'!B19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'Pay03_01-20-16'!A20</f>
        <v>0</v>
      </c>
      <c r="B20" s="73">
        <f>'Pay03_01-20-16'!B20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'Pay03_01-20-16'!A21</f>
        <v>0</v>
      </c>
      <c r="B21" s="73">
        <f>'Pay03_01-20-16'!B21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'Pay03_01-20-16'!A22</f>
        <v>0</v>
      </c>
      <c r="B22" s="73">
        <f>'Pay03_01-20-16'!B22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'Pay03_01-20-16'!A23</f>
        <v>0</v>
      </c>
      <c r="B23" s="73">
        <f>'Pay03_01-20-16'!B23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'Pay03_01-20-16'!A24</f>
        <v>0</v>
      </c>
      <c r="B24" s="73">
        <f>'Pay03_01-20-16'!B24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'Pay03_01-20-16'!A25</f>
        <v>0</v>
      </c>
      <c r="B25" s="73">
        <f>'Pay03_01-20-16'!B25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'Pay03_01-20-16'!A26</f>
        <v>0</v>
      </c>
      <c r="B26" s="73">
        <f>'Pay03_01-20-16'!B26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'Pay03_01-20-16'!A27</f>
        <v>0</v>
      </c>
      <c r="B27" s="73">
        <f>'Pay03_01-20-16'!B27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42403</v>
      </c>
      <c r="D31" s="28">
        <f t="shared" ref="D31:P31" si="5">C31+1</f>
        <v>42404</v>
      </c>
      <c r="E31" s="29">
        <f t="shared" si="5"/>
        <v>42405</v>
      </c>
      <c r="F31" s="28">
        <f t="shared" si="5"/>
        <v>42406</v>
      </c>
      <c r="G31" s="29">
        <f t="shared" si="5"/>
        <v>42407</v>
      </c>
      <c r="H31" s="28">
        <f t="shared" si="5"/>
        <v>42408</v>
      </c>
      <c r="I31" s="29">
        <f t="shared" si="5"/>
        <v>42409</v>
      </c>
      <c r="J31" s="30">
        <f t="shared" si="5"/>
        <v>42410</v>
      </c>
      <c r="K31" s="29">
        <f t="shared" si="5"/>
        <v>42411</v>
      </c>
      <c r="L31" s="28">
        <f t="shared" si="5"/>
        <v>42412</v>
      </c>
      <c r="M31" s="29">
        <f t="shared" si="5"/>
        <v>42413</v>
      </c>
      <c r="N31" s="28">
        <f t="shared" si="5"/>
        <v>42414</v>
      </c>
      <c r="O31" s="29">
        <f t="shared" si="5"/>
        <v>42415</v>
      </c>
      <c r="P31" s="31">
        <f t="shared" si="5"/>
        <v>42416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'Pay03_01-20-16'!A33</f>
        <v>0</v>
      </c>
      <c r="B33" s="76">
        <f>'Pay03_01-20-16'!B33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'Pay03_01-20-16'!A34</f>
        <v>0</v>
      </c>
      <c r="B34" s="76">
        <f>'Pay03_01-20-16'!B34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'Pay03_01-20-16'!A35</f>
        <v>0</v>
      </c>
      <c r="B35" s="76">
        <f>'Pay03_01-20-16'!B35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'Pay03_01-20-16'!A36</f>
        <v>0</v>
      </c>
      <c r="B36" s="76">
        <f>'Pay03_01-20-16'!B36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'Pay03_01-20-16'!A37</f>
        <v>0</v>
      </c>
      <c r="B37" s="76">
        <f>'Pay03_01-20-16'!B37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'Pay03_01-20-16'!A38</f>
        <v>0</v>
      </c>
      <c r="B38" s="76">
        <f>'Pay03_01-20-16'!B38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'Pay03_01-20-16'!A39</f>
        <v>0</v>
      </c>
      <c r="B39" s="76">
        <f>'Pay03_01-20-16'!B39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'Pay03_01-20-16'!A40</f>
        <v>0</v>
      </c>
      <c r="B40" s="76">
        <f>'Pay03_01-20-16'!B40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'Pay03_01-20-16'!A41</f>
        <v>0</v>
      </c>
      <c r="B41" s="76">
        <f>'Pay03_01-20-16'!B41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'Pay03_01-20-16'!A42</f>
        <v>0</v>
      </c>
      <c r="B42" s="76">
        <f>'Pay03_01-20-16'!B42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'Pay03_01-20-16'!A43</f>
        <v>0</v>
      </c>
      <c r="B43" s="76">
        <f>'Pay03_01-20-16'!B43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'Pay03_01-20-16'!A44</f>
        <v>0</v>
      </c>
      <c r="B44" s="76">
        <f>'Pay03_01-20-16'!B44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73"/>
  <sheetViews>
    <sheetView showZeros="0" workbookViewId="0">
      <selection activeCell="B16" sqref="B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38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/>
      <c r="G7" s="170"/>
      <c r="H7" s="170"/>
      <c r="I7" s="171" t="s">
        <v>13</v>
      </c>
      <c r="J7" s="171"/>
      <c r="K7" s="162"/>
      <c r="L7" s="162"/>
      <c r="M7" s="51"/>
      <c r="N7" s="56" t="s">
        <v>15</v>
      </c>
      <c r="O7" s="167"/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/>
      <c r="C9" s="167"/>
      <c r="D9" s="167"/>
      <c r="E9" s="133" t="s">
        <v>8</v>
      </c>
      <c r="F9" s="133"/>
      <c r="G9" s="165">
        <f>'Pay04_02-03-16'!G9:H9+14</f>
        <v>42417</v>
      </c>
      <c r="H9" s="165"/>
      <c r="I9" s="55" t="s">
        <v>9</v>
      </c>
      <c r="J9" s="165">
        <f>G9+13</f>
        <v>42430</v>
      </c>
      <c r="K9" s="165"/>
      <c r="L9" s="51"/>
      <c r="M9" s="54" t="s">
        <v>3</v>
      </c>
      <c r="N9" s="13">
        <f>'Pay04_02-03-16'!N9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/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42440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42417</v>
      </c>
      <c r="D14" s="28">
        <f t="shared" ref="D14:P14" si="0">C14+1</f>
        <v>42418</v>
      </c>
      <c r="E14" s="29">
        <f t="shared" si="0"/>
        <v>42419</v>
      </c>
      <c r="F14" s="28">
        <f t="shared" si="0"/>
        <v>42420</v>
      </c>
      <c r="G14" s="29">
        <f t="shared" si="0"/>
        <v>42421</v>
      </c>
      <c r="H14" s="28">
        <f t="shared" si="0"/>
        <v>42422</v>
      </c>
      <c r="I14" s="29">
        <f t="shared" si="0"/>
        <v>42423</v>
      </c>
      <c r="J14" s="30">
        <f t="shared" si="0"/>
        <v>42424</v>
      </c>
      <c r="K14" s="29">
        <f t="shared" si="0"/>
        <v>42425</v>
      </c>
      <c r="L14" s="28">
        <f t="shared" si="0"/>
        <v>42426</v>
      </c>
      <c r="M14" s="29">
        <f t="shared" si="0"/>
        <v>42427</v>
      </c>
      <c r="N14" s="28">
        <f t="shared" si="0"/>
        <v>42428</v>
      </c>
      <c r="O14" s="29">
        <f t="shared" si="0"/>
        <v>42429</v>
      </c>
      <c r="P14" s="31">
        <f t="shared" si="0"/>
        <v>42430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>WEEKDAY(L14)</f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'Pay04_02-03-16'!A17</f>
        <v>0</v>
      </c>
      <c r="B17" s="73">
        <f>'Pay04_02-03-16'!B17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'Pay04_02-03-16'!A18</f>
        <v>0</v>
      </c>
      <c r="B18" s="73">
        <f>'Pay04_02-03-16'!B18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'Pay04_02-03-16'!A19</f>
        <v>0</v>
      </c>
      <c r="B19" s="73">
        <f>'Pay04_02-03-16'!B19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'Pay04_02-03-16'!A20</f>
        <v>0</v>
      </c>
      <c r="B20" s="73">
        <f>'Pay04_02-03-16'!B20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'Pay04_02-03-16'!A21</f>
        <v>0</v>
      </c>
      <c r="B21" s="73">
        <f>'Pay04_02-03-16'!B21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'Pay04_02-03-16'!A22</f>
        <v>0</v>
      </c>
      <c r="B22" s="73">
        <f>'Pay04_02-03-16'!B22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'Pay04_02-03-16'!A23</f>
        <v>0</v>
      </c>
      <c r="B23" s="73">
        <f>'Pay04_02-03-16'!B23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'Pay04_02-03-16'!A24</f>
        <v>0</v>
      </c>
      <c r="B24" s="73">
        <f>'Pay04_02-03-16'!B24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'Pay04_02-03-16'!A25</f>
        <v>0</v>
      </c>
      <c r="B25" s="73">
        <f>'Pay04_02-03-16'!B25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'Pay04_02-03-16'!A26</f>
        <v>0</v>
      </c>
      <c r="B26" s="73">
        <f>'Pay04_02-03-16'!B26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'Pay04_02-03-16'!A27</f>
        <v>0</v>
      </c>
      <c r="B27" s="73">
        <f>'Pay04_02-03-16'!B27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42417</v>
      </c>
      <c r="D31" s="28">
        <f t="shared" ref="D31:P31" si="5">C31+1</f>
        <v>42418</v>
      </c>
      <c r="E31" s="29">
        <f t="shared" si="5"/>
        <v>42419</v>
      </c>
      <c r="F31" s="28">
        <f t="shared" si="5"/>
        <v>42420</v>
      </c>
      <c r="G31" s="29">
        <f t="shared" si="5"/>
        <v>42421</v>
      </c>
      <c r="H31" s="28">
        <f t="shared" si="5"/>
        <v>42422</v>
      </c>
      <c r="I31" s="29">
        <f t="shared" si="5"/>
        <v>42423</v>
      </c>
      <c r="J31" s="30">
        <f t="shared" si="5"/>
        <v>42424</v>
      </c>
      <c r="K31" s="29">
        <f t="shared" si="5"/>
        <v>42425</v>
      </c>
      <c r="L31" s="28">
        <f t="shared" si="5"/>
        <v>42426</v>
      </c>
      <c r="M31" s="29">
        <f t="shared" si="5"/>
        <v>42427</v>
      </c>
      <c r="N31" s="28">
        <f t="shared" si="5"/>
        <v>42428</v>
      </c>
      <c r="O31" s="29">
        <f t="shared" si="5"/>
        <v>42429</v>
      </c>
      <c r="P31" s="31">
        <f t="shared" si="5"/>
        <v>42430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'Pay04_02-03-16'!A35</f>
        <v>0</v>
      </c>
      <c r="B35" s="76">
        <f>'Pay04_02-03-16'!B35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'Pay04_02-03-16'!A36</f>
        <v>0</v>
      </c>
      <c r="B36" s="76">
        <f>'Pay04_02-03-16'!B36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thickBot="1" x14ac:dyDescent="0.3">
      <c r="A37" s="64">
        <f>'Pay04_02-03-16'!A37</f>
        <v>0</v>
      </c>
      <c r="B37" s="76">
        <f>'Pay04_02-03-16'!B37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39">
        <f>SUM(C37:P37)</f>
        <v>0</v>
      </c>
      <c r="R37" s="61">
        <f t="shared" si="8"/>
        <v>0</v>
      </c>
      <c r="T37"/>
    </row>
    <row r="38" spans="1:20" ht="15.75" customHeight="1" thickBot="1" x14ac:dyDescent="0.3">
      <c r="A38" s="64">
        <f>'Pay04_02-03-16'!A38</f>
        <v>0</v>
      </c>
      <c r="B38" s="76">
        <f>'Pay04_02-03-16'!B38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40">
        <f t="shared" si="7"/>
        <v>0</v>
      </c>
      <c r="R38" s="61">
        <f t="shared" si="8"/>
        <v>0</v>
      </c>
      <c r="T38"/>
    </row>
    <row r="39" spans="1:20" ht="15.75" customHeight="1" thickBot="1" x14ac:dyDescent="0.3">
      <c r="A39" s="64">
        <f>'Pay04_02-03-16'!A39</f>
        <v>0</v>
      </c>
      <c r="B39" s="76">
        <f>'Pay04_02-03-16'!B39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40">
        <f t="shared" si="7"/>
        <v>0</v>
      </c>
      <c r="R39" s="61">
        <f t="shared" si="8"/>
        <v>0</v>
      </c>
      <c r="T39"/>
    </row>
    <row r="40" spans="1:20" ht="15.75" customHeight="1" thickBot="1" x14ac:dyDescent="0.3">
      <c r="A40" s="64">
        <f>'Pay04_02-03-16'!A40</f>
        <v>0</v>
      </c>
      <c r="B40" s="76">
        <f>'Pay04_02-03-16'!B40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40">
        <f t="shared" si="7"/>
        <v>0</v>
      </c>
      <c r="R40" s="61">
        <f t="shared" si="8"/>
        <v>0</v>
      </c>
      <c r="T40"/>
    </row>
    <row r="41" spans="1:20" ht="15.75" customHeight="1" thickBot="1" x14ac:dyDescent="0.3">
      <c r="A41" s="64">
        <f>'Pay04_02-03-16'!A41</f>
        <v>0</v>
      </c>
      <c r="B41" s="76">
        <f>'Pay04_02-03-16'!B41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40">
        <f t="shared" si="7"/>
        <v>0</v>
      </c>
      <c r="R41" s="61">
        <f t="shared" si="8"/>
        <v>0</v>
      </c>
      <c r="T41"/>
    </row>
    <row r="42" spans="1:20" ht="15.75" customHeight="1" thickBot="1" x14ac:dyDescent="0.3">
      <c r="A42" s="64">
        <f>'Pay04_02-03-16'!A42</f>
        <v>0</v>
      </c>
      <c r="B42" s="76">
        <f>'Pay04_02-03-16'!B42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40">
        <f t="shared" si="7"/>
        <v>0</v>
      </c>
      <c r="R42" s="61">
        <f t="shared" si="8"/>
        <v>0</v>
      </c>
      <c r="T42"/>
    </row>
    <row r="43" spans="1:20" ht="15.75" customHeight="1" thickBot="1" x14ac:dyDescent="0.3">
      <c r="A43" s="64">
        <f>'Pay04_02-03-16'!A43</f>
        <v>0</v>
      </c>
      <c r="B43" s="76">
        <f>'Pay04_02-03-16'!B43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40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'Pay04_02-03-16'!A44</f>
        <v>0</v>
      </c>
      <c r="B44" s="76">
        <f>'Pay04_02-03-16'!B44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40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73"/>
  <sheetViews>
    <sheetView showZeros="0" workbookViewId="0">
      <selection activeCell="B16" sqref="B16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39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'Pay05_02-17-16'!B7:D7</f>
        <v>0</v>
      </c>
      <c r="C7" s="167"/>
      <c r="D7" s="167"/>
      <c r="E7" s="54" t="s">
        <v>23</v>
      </c>
      <c r="F7" s="170">
        <f>'Pay05_02-17-16'!F7:H7</f>
        <v>0</v>
      </c>
      <c r="G7" s="170"/>
      <c r="H7" s="170"/>
      <c r="I7" s="171" t="s">
        <v>13</v>
      </c>
      <c r="J7" s="171"/>
      <c r="K7" s="162">
        <f>'Pay05_02-17-16'!K7:L7</f>
        <v>0</v>
      </c>
      <c r="L7" s="162"/>
      <c r="M7" s="51"/>
      <c r="N7" s="56" t="s">
        <v>15</v>
      </c>
      <c r="O7" s="167">
        <f>'Pay05_02-17-16'!O7:R7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'Pay05_02-17-16'!B9:D9</f>
        <v>0</v>
      </c>
      <c r="C9" s="167"/>
      <c r="D9" s="167"/>
      <c r="E9" s="133" t="s">
        <v>8</v>
      </c>
      <c r="F9" s="133"/>
      <c r="G9" s="165">
        <f>'Pay05_02-17-16'!G9:H9+14</f>
        <v>42431</v>
      </c>
      <c r="H9" s="165"/>
      <c r="I9" s="55" t="s">
        <v>9</v>
      </c>
      <c r="J9" s="165">
        <f>G9+13</f>
        <v>42444</v>
      </c>
      <c r="K9" s="165"/>
      <c r="L9" s="51"/>
      <c r="M9" s="54" t="s">
        <v>3</v>
      </c>
      <c r="N9" s="13">
        <f>'Pay05_02-17-16'!N9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'Pay05_02-17-16'!B11:D11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42454</v>
      </c>
      <c r="M11" s="155"/>
      <c r="N11" s="172"/>
      <c r="O11" s="172"/>
      <c r="P11" s="172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42431</v>
      </c>
      <c r="D14" s="28">
        <f t="shared" ref="D14:P14" si="0">C14+1</f>
        <v>42432</v>
      </c>
      <c r="E14" s="29">
        <f t="shared" si="0"/>
        <v>42433</v>
      </c>
      <c r="F14" s="28">
        <f t="shared" si="0"/>
        <v>42434</v>
      </c>
      <c r="G14" s="29">
        <f t="shared" si="0"/>
        <v>42435</v>
      </c>
      <c r="H14" s="28">
        <f t="shared" si="0"/>
        <v>42436</v>
      </c>
      <c r="I14" s="29">
        <f t="shared" si="0"/>
        <v>42437</v>
      </c>
      <c r="J14" s="30">
        <f t="shared" si="0"/>
        <v>42438</v>
      </c>
      <c r="K14" s="29">
        <f t="shared" si="0"/>
        <v>42439</v>
      </c>
      <c r="L14" s="28">
        <f t="shared" si="0"/>
        <v>42440</v>
      </c>
      <c r="M14" s="29">
        <f t="shared" si="0"/>
        <v>42441</v>
      </c>
      <c r="N14" s="28">
        <f t="shared" si="0"/>
        <v>42442</v>
      </c>
      <c r="O14" s="29">
        <f t="shared" si="0"/>
        <v>42443</v>
      </c>
      <c r="P14" s="31">
        <f t="shared" si="0"/>
        <v>42444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>
        <f>'Pay05_02-17-16'!B16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'Pay05_02-17-16'!A17</f>
        <v>0</v>
      </c>
      <c r="B17" s="73">
        <f>'Pay05_02-17-16'!B17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'Pay05_02-17-16'!A18</f>
        <v>0</v>
      </c>
      <c r="B18" s="73">
        <f>'Pay05_02-17-16'!B18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'Pay05_02-17-16'!A19</f>
        <v>0</v>
      </c>
      <c r="B19" s="73">
        <f>'Pay05_02-17-16'!B19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'Pay05_02-17-16'!A20</f>
        <v>0</v>
      </c>
      <c r="B20" s="73">
        <f>'Pay05_02-17-16'!B20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'Pay05_02-17-16'!A21</f>
        <v>0</v>
      </c>
      <c r="B21" s="73">
        <f>'Pay05_02-17-16'!B21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'Pay05_02-17-16'!A22</f>
        <v>0</v>
      </c>
      <c r="B22" s="73">
        <f>'Pay05_02-17-16'!B22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'Pay05_02-17-16'!A23</f>
        <v>0</v>
      </c>
      <c r="B23" s="73">
        <f>'Pay05_02-17-16'!B23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'Pay05_02-17-16'!A24</f>
        <v>0</v>
      </c>
      <c r="B24" s="73">
        <f>'Pay05_02-17-16'!B24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'Pay05_02-17-16'!A25</f>
        <v>0</v>
      </c>
      <c r="B25" s="73">
        <f>'Pay05_02-17-16'!B25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'Pay05_02-17-16'!A26</f>
        <v>0</v>
      </c>
      <c r="B26" s="73">
        <f>'Pay05_02-17-16'!B26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'Pay05_02-17-16'!A27</f>
        <v>0</v>
      </c>
      <c r="B27" s="73">
        <f>'Pay05_02-17-16'!B27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42431</v>
      </c>
      <c r="D31" s="28">
        <f t="shared" ref="D31:P31" si="5">C31+1</f>
        <v>42432</v>
      </c>
      <c r="E31" s="29">
        <f t="shared" si="5"/>
        <v>42433</v>
      </c>
      <c r="F31" s="28">
        <f t="shared" si="5"/>
        <v>42434</v>
      </c>
      <c r="G31" s="29">
        <f t="shared" si="5"/>
        <v>42435</v>
      </c>
      <c r="H31" s="28">
        <f t="shared" si="5"/>
        <v>42436</v>
      </c>
      <c r="I31" s="29">
        <f t="shared" si="5"/>
        <v>42437</v>
      </c>
      <c r="J31" s="30">
        <f t="shared" si="5"/>
        <v>42438</v>
      </c>
      <c r="K31" s="29">
        <f t="shared" si="5"/>
        <v>42439</v>
      </c>
      <c r="L31" s="28">
        <f t="shared" si="5"/>
        <v>42440</v>
      </c>
      <c r="M31" s="29">
        <f t="shared" si="5"/>
        <v>42441</v>
      </c>
      <c r="N31" s="28">
        <f t="shared" si="5"/>
        <v>42442</v>
      </c>
      <c r="O31" s="29">
        <f t="shared" si="5"/>
        <v>42443</v>
      </c>
      <c r="P31" s="31">
        <f t="shared" si="5"/>
        <v>42444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78"/>
      <c r="D33" s="79"/>
      <c r="E33" s="80"/>
      <c r="F33" s="14"/>
      <c r="G33" s="13"/>
      <c r="H33" s="79"/>
      <c r="I33" s="80"/>
      <c r="J33" s="81"/>
      <c r="K33" s="80"/>
      <c r="L33" s="79"/>
      <c r="M33" s="13"/>
      <c r="N33" s="14"/>
      <c r="O33" s="80"/>
      <c r="P33" s="82"/>
      <c r="Q33" s="39">
        <f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78"/>
      <c r="D34" s="79"/>
      <c r="E34" s="80"/>
      <c r="F34" s="14"/>
      <c r="G34" s="13"/>
      <c r="H34" s="79"/>
      <c r="I34" s="80"/>
      <c r="J34" s="81"/>
      <c r="K34" s="80"/>
      <c r="L34" s="79"/>
      <c r="M34" s="13"/>
      <c r="N34" s="14"/>
      <c r="O34" s="80"/>
      <c r="P34" s="82"/>
      <c r="Q34" s="39">
        <f>SUM(C34:P34)</f>
        <v>0</v>
      </c>
      <c r="R34" s="61">
        <f>ROUND(IF(Q34&gt;0,Q34/$Q$45,B34), 2)</f>
        <v>0</v>
      </c>
      <c r="T34"/>
    </row>
    <row r="35" spans="1:20" ht="15.75" customHeight="1" x14ac:dyDescent="0.25">
      <c r="A35" s="64">
        <f>'Pay05_02-17-16'!A35</f>
        <v>0</v>
      </c>
      <c r="B35" s="76">
        <f>'Pay05_02-17-16'!B35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ref="R35:R44" si="7">ROUND(IF(Q35&gt;0,Q35/$Q$45,B35), 2)</f>
        <v>0</v>
      </c>
      <c r="T35"/>
    </row>
    <row r="36" spans="1:20" ht="15.75" customHeight="1" x14ac:dyDescent="0.25">
      <c r="A36" s="64"/>
      <c r="B36" s="76"/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>ROUND(IF(Q36&gt;0,Q36/$Q$45,B36), 2)</f>
        <v>0</v>
      </c>
      <c r="T36"/>
    </row>
    <row r="37" spans="1:20" ht="15.75" customHeight="1" x14ac:dyDescent="0.25">
      <c r="A37" s="64"/>
      <c r="B37" s="76"/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>ROUND(IF(Q37&gt;0,Q37/$Q$45,B37), 2)</f>
        <v>0</v>
      </c>
      <c r="T37"/>
    </row>
    <row r="38" spans="1:20" ht="15.75" customHeight="1" x14ac:dyDescent="0.25">
      <c r="A38" s="64">
        <f>'Pay05_02-17-16'!A38</f>
        <v>0</v>
      </c>
      <c r="B38" s="76">
        <f>'Pay05_02-17-16'!B38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ref="Q38:Q44" si="8">SUM(C38:P38)</f>
        <v>0</v>
      </c>
      <c r="R38" s="61">
        <f t="shared" si="7"/>
        <v>0</v>
      </c>
      <c r="T38"/>
    </row>
    <row r="39" spans="1:20" ht="15.75" customHeight="1" x14ac:dyDescent="0.25">
      <c r="A39" s="64">
        <f>'Pay05_02-17-16'!A39</f>
        <v>0</v>
      </c>
      <c r="B39" s="76">
        <f>'Pay05_02-17-16'!B39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8"/>
        <v>0</v>
      </c>
      <c r="R39" s="61">
        <f t="shared" si="7"/>
        <v>0</v>
      </c>
      <c r="T39"/>
    </row>
    <row r="40" spans="1:20" ht="15.75" customHeight="1" x14ac:dyDescent="0.25">
      <c r="A40" s="64">
        <f>'Pay05_02-17-16'!A40</f>
        <v>0</v>
      </c>
      <c r="B40" s="76">
        <f>'Pay05_02-17-16'!B40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8"/>
        <v>0</v>
      </c>
      <c r="R40" s="61">
        <f t="shared" si="7"/>
        <v>0</v>
      </c>
      <c r="T40"/>
    </row>
    <row r="41" spans="1:20" ht="15.75" customHeight="1" x14ac:dyDescent="0.25">
      <c r="A41" s="64">
        <f>'Pay05_02-17-16'!A41</f>
        <v>0</v>
      </c>
      <c r="B41" s="76">
        <f>'Pay05_02-17-16'!B41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8"/>
        <v>0</v>
      </c>
      <c r="R41" s="61">
        <f t="shared" si="7"/>
        <v>0</v>
      </c>
      <c r="T41"/>
    </row>
    <row r="42" spans="1:20" ht="15.75" customHeight="1" x14ac:dyDescent="0.25">
      <c r="A42" s="64">
        <f>'Pay05_02-17-16'!A42</f>
        <v>0</v>
      </c>
      <c r="B42" s="76">
        <f>'Pay05_02-17-16'!B42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8"/>
        <v>0</v>
      </c>
      <c r="R42" s="61">
        <f t="shared" si="7"/>
        <v>0</v>
      </c>
      <c r="T42"/>
    </row>
    <row r="43" spans="1:20" ht="15.75" customHeight="1" x14ac:dyDescent="0.25">
      <c r="A43" s="64">
        <f>'Pay05_02-17-16'!A43</f>
        <v>0</v>
      </c>
      <c r="B43" s="76">
        <f>'Pay05_02-17-16'!B43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8"/>
        <v>0</v>
      </c>
      <c r="R43" s="61">
        <f t="shared" si="7"/>
        <v>0</v>
      </c>
      <c r="T43"/>
    </row>
    <row r="44" spans="1:20" ht="15.75" customHeight="1" thickBot="1" x14ac:dyDescent="0.3">
      <c r="A44" s="64">
        <f>'Pay05_02-17-16'!A44</f>
        <v>0</v>
      </c>
      <c r="B44" s="76">
        <f>'Pay05_02-17-16'!B44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8"/>
        <v>0</v>
      </c>
      <c r="R44" s="61">
        <f t="shared" si="7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3"/>
  <sheetViews>
    <sheetView showZeros="0" workbookViewId="0">
      <selection activeCell="L19" sqref="L1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40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4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3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/>
      <c r="C7" s="167"/>
      <c r="D7" s="167"/>
      <c r="E7" s="54" t="s">
        <v>23</v>
      </c>
      <c r="F7" s="170"/>
      <c r="G7" s="170"/>
      <c r="H7" s="170"/>
      <c r="I7" s="171" t="s">
        <v>13</v>
      </c>
      <c r="J7" s="171"/>
      <c r="K7" s="162"/>
      <c r="L7" s="162"/>
      <c r="M7" s="51"/>
      <c r="N7" s="56" t="s">
        <v>15</v>
      </c>
      <c r="O7" s="167"/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/>
      <c r="C9" s="167"/>
      <c r="D9" s="167"/>
      <c r="E9" s="133" t="s">
        <v>8</v>
      </c>
      <c r="F9" s="133"/>
      <c r="G9" s="165">
        <f>'Pay06_03-02-16'!G9:H9+14</f>
        <v>42445</v>
      </c>
      <c r="H9" s="165"/>
      <c r="I9" s="55" t="s">
        <v>9</v>
      </c>
      <c r="J9" s="165">
        <f>G9+13</f>
        <v>42458</v>
      </c>
      <c r="K9" s="165"/>
      <c r="L9" s="51"/>
      <c r="M9" s="54" t="s">
        <v>3</v>
      </c>
      <c r="N9" s="13">
        <f>'Pay06_03-02-16'!N9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/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J9+9</f>
        <v>42467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42445</v>
      </c>
      <c r="D14" s="28">
        <f t="shared" ref="D14:P14" si="0">C14+1</f>
        <v>42446</v>
      </c>
      <c r="E14" s="29">
        <f t="shared" si="0"/>
        <v>42447</v>
      </c>
      <c r="F14" s="28">
        <f t="shared" si="0"/>
        <v>42448</v>
      </c>
      <c r="G14" s="29">
        <f t="shared" si="0"/>
        <v>42449</v>
      </c>
      <c r="H14" s="28">
        <f t="shared" si="0"/>
        <v>42450</v>
      </c>
      <c r="I14" s="29">
        <f t="shared" si="0"/>
        <v>42451</v>
      </c>
      <c r="J14" s="30">
        <f t="shared" si="0"/>
        <v>42452</v>
      </c>
      <c r="K14" s="29">
        <f t="shared" si="0"/>
        <v>42453</v>
      </c>
      <c r="L14" s="28">
        <f t="shared" si="0"/>
        <v>42454</v>
      </c>
      <c r="M14" s="29">
        <f t="shared" si="0"/>
        <v>42455</v>
      </c>
      <c r="N14" s="28">
        <f t="shared" si="0"/>
        <v>42456</v>
      </c>
      <c r="O14" s="29">
        <f t="shared" si="0"/>
        <v>42457</v>
      </c>
      <c r="P14" s="31">
        <f t="shared" si="0"/>
        <v>42458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'Pay06_03-02-16'!A17</f>
        <v>0</v>
      </c>
      <c r="B17" s="73">
        <f>'Pay06_03-02-16'!B17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'Pay06_03-02-16'!A18</f>
        <v>0</v>
      </c>
      <c r="B18" s="73">
        <f>'Pay06_03-02-16'!B18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'Pay06_03-02-16'!A19</f>
        <v>0</v>
      </c>
      <c r="B19" s="73">
        <f>'Pay06_03-02-16'!B19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'Pay06_03-02-16'!A20</f>
        <v>0</v>
      </c>
      <c r="B20" s="73">
        <f>'Pay06_03-02-16'!B20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'Pay06_03-02-16'!A21</f>
        <v>0</v>
      </c>
      <c r="B21" s="73">
        <f>'Pay06_03-02-16'!B21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'Pay06_03-02-16'!A22</f>
        <v>0</v>
      </c>
      <c r="B22" s="73">
        <f>'Pay06_03-02-16'!B22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'Pay06_03-02-16'!A23</f>
        <v>0</v>
      </c>
      <c r="B23" s="73">
        <f>'Pay06_03-02-16'!B23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'Pay06_03-02-16'!A24</f>
        <v>0</v>
      </c>
      <c r="B24" s="73">
        <f>'Pay06_03-02-16'!B24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'Pay06_03-02-16'!A25</f>
        <v>0</v>
      </c>
      <c r="B25" s="73">
        <f>'Pay06_03-02-16'!B25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'Pay06_03-02-16'!A26</f>
        <v>0</v>
      </c>
      <c r="B26" s="73">
        <f>'Pay06_03-02-16'!B26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'Pay06_03-02-16'!A27</f>
        <v>0</v>
      </c>
      <c r="B27" s="73">
        <f>'Pay06_03-02-16'!B27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42445</v>
      </c>
      <c r="D31" s="28">
        <f t="shared" ref="D31:P31" si="5">C31+1</f>
        <v>42446</v>
      </c>
      <c r="E31" s="29">
        <f t="shared" si="5"/>
        <v>42447</v>
      </c>
      <c r="F31" s="28">
        <f t="shared" si="5"/>
        <v>42448</v>
      </c>
      <c r="G31" s="29">
        <f t="shared" si="5"/>
        <v>42449</v>
      </c>
      <c r="H31" s="28">
        <f t="shared" si="5"/>
        <v>42450</v>
      </c>
      <c r="I31" s="29">
        <f t="shared" si="5"/>
        <v>42451</v>
      </c>
      <c r="J31" s="30">
        <f t="shared" si="5"/>
        <v>42452</v>
      </c>
      <c r="K31" s="29">
        <f t="shared" si="5"/>
        <v>42453</v>
      </c>
      <c r="L31" s="28">
        <f t="shared" si="5"/>
        <v>42454</v>
      </c>
      <c r="M31" s="29">
        <f t="shared" si="5"/>
        <v>42455</v>
      </c>
      <c r="N31" s="28">
        <f t="shared" si="5"/>
        <v>42456</v>
      </c>
      <c r="O31" s="29">
        <f t="shared" si="5"/>
        <v>42457</v>
      </c>
      <c r="P31" s="31">
        <f t="shared" si="5"/>
        <v>42458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'Pay06_03-02-16'!A34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'Pay06_03-02-16'!A35</f>
        <v>0</v>
      </c>
      <c r="B35" s="76">
        <f>'Pay06_03-02-16'!B35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'Pay06_03-02-16'!A36</f>
        <v>0</v>
      </c>
      <c r="B36" s="76">
        <f>'Pay06_03-02-16'!B36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'Pay06_03-02-16'!A37</f>
        <v>0</v>
      </c>
      <c r="B37" s="76">
        <f>'Pay06_03-02-16'!B37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'Pay06_03-02-16'!A38</f>
        <v>0</v>
      </c>
      <c r="B38" s="76">
        <f>'Pay06_03-02-16'!B38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'Pay06_03-02-16'!A39</f>
        <v>0</v>
      </c>
      <c r="B39" s="76">
        <f>'Pay06_03-02-16'!B39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'Pay06_03-02-16'!A40</f>
        <v>0</v>
      </c>
      <c r="B40" s="76">
        <f>'Pay06_03-02-16'!B40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'Pay06_03-02-16'!A41</f>
        <v>0</v>
      </c>
      <c r="B41" s="76">
        <f>'Pay06_03-02-16'!B41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'Pay06_03-02-16'!A42</f>
        <v>0</v>
      </c>
      <c r="B42" s="76">
        <f>'Pay06_03-02-16'!B42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'Pay06_03-02-16'!A43</f>
        <v>0</v>
      </c>
      <c r="B43" s="76">
        <f>'Pay06_03-02-16'!B43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'Pay06_03-02-16'!A44</f>
        <v>0</v>
      </c>
      <c r="B44" s="76">
        <f>'Pay06_03-02-16'!B44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73"/>
  <sheetViews>
    <sheetView showZeros="0" workbookViewId="0">
      <selection activeCell="G18" sqref="G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41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4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3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'Pay07_03-16-16'!B7:D7</f>
        <v>0</v>
      </c>
      <c r="C7" s="167"/>
      <c r="D7" s="167"/>
      <c r="E7" s="54" t="s">
        <v>23</v>
      </c>
      <c r="F7" s="170">
        <f>'Pay07_03-16-16'!F7:H7</f>
        <v>0</v>
      </c>
      <c r="G7" s="170"/>
      <c r="H7" s="170"/>
      <c r="I7" s="171" t="s">
        <v>13</v>
      </c>
      <c r="J7" s="171"/>
      <c r="K7" s="162">
        <f>'Pay07_03-16-16'!K7:L7</f>
        <v>0</v>
      </c>
      <c r="L7" s="162"/>
      <c r="M7" s="51"/>
      <c r="N7" s="56" t="s">
        <v>15</v>
      </c>
      <c r="O7" s="167">
        <f>'Pay07_03-16-16'!O7:R7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'Pay07_03-16-16'!B9:D9</f>
        <v>0</v>
      </c>
      <c r="C9" s="167"/>
      <c r="D9" s="167"/>
      <c r="E9" s="133" t="s">
        <v>8</v>
      </c>
      <c r="F9" s="133"/>
      <c r="G9" s="165">
        <f>'Pay07_03-16-16'!G9:H9+14</f>
        <v>42459</v>
      </c>
      <c r="H9" s="165"/>
      <c r="I9" s="55" t="s">
        <v>9</v>
      </c>
      <c r="J9" s="165">
        <f>G9+13</f>
        <v>42472</v>
      </c>
      <c r="K9" s="165"/>
      <c r="L9" s="51"/>
      <c r="M9" s="54" t="s">
        <v>3</v>
      </c>
      <c r="N9" s="13">
        <f>'Pay07_03-16-16'!N9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'Pay07_03-16-16'!B11:D11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42482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42459</v>
      </c>
      <c r="D14" s="28">
        <f t="shared" ref="D14:P14" si="0">C14+1</f>
        <v>42460</v>
      </c>
      <c r="E14" s="29">
        <f t="shared" si="0"/>
        <v>42461</v>
      </c>
      <c r="F14" s="28">
        <f t="shared" si="0"/>
        <v>42462</v>
      </c>
      <c r="G14" s="29">
        <f t="shared" si="0"/>
        <v>42463</v>
      </c>
      <c r="H14" s="28">
        <f t="shared" si="0"/>
        <v>42464</v>
      </c>
      <c r="I14" s="29">
        <f t="shared" si="0"/>
        <v>42465</v>
      </c>
      <c r="J14" s="30">
        <f t="shared" si="0"/>
        <v>42466</v>
      </c>
      <c r="K14" s="29">
        <f t="shared" si="0"/>
        <v>42467</v>
      </c>
      <c r="L14" s="28">
        <f t="shared" si="0"/>
        <v>42468</v>
      </c>
      <c r="M14" s="29">
        <f t="shared" si="0"/>
        <v>42469</v>
      </c>
      <c r="N14" s="28">
        <f t="shared" si="0"/>
        <v>42470</v>
      </c>
      <c r="O14" s="29">
        <f t="shared" si="0"/>
        <v>42471</v>
      </c>
      <c r="P14" s="31">
        <f t="shared" si="0"/>
        <v>42472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'Pay07_03-16-16'!A16</f>
        <v>0</v>
      </c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'Pay07_03-16-16'!A17</f>
        <v>0</v>
      </c>
      <c r="B17" s="73">
        <f>'Pay07_03-16-16'!B17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'Pay07_03-16-16'!A18</f>
        <v>0</v>
      </c>
      <c r="B18" s="73">
        <f>'Pay07_03-16-16'!B18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'Pay07_03-16-16'!A19</f>
        <v>0</v>
      </c>
      <c r="B19" s="73">
        <f>'Pay07_03-16-16'!B19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'Pay07_03-16-16'!A20</f>
        <v>0</v>
      </c>
      <c r="B20" s="73">
        <f>'Pay07_03-16-16'!B20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'Pay07_03-16-16'!A21</f>
        <v>0</v>
      </c>
      <c r="B21" s="73">
        <f>'Pay07_03-16-16'!B21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'Pay07_03-16-16'!A22</f>
        <v>0</v>
      </c>
      <c r="B22" s="73">
        <f>'Pay07_03-16-16'!B22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'Pay07_03-16-16'!A23</f>
        <v>0</v>
      </c>
      <c r="B23" s="73">
        <f>'Pay07_03-16-16'!B23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'Pay07_03-16-16'!A24</f>
        <v>0</v>
      </c>
      <c r="B24" s="73">
        <f>'Pay07_03-16-16'!B24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'Pay07_03-16-16'!A25</f>
        <v>0</v>
      </c>
      <c r="B25" s="73">
        <f>'Pay07_03-16-16'!B25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'Pay07_03-16-16'!A26</f>
        <v>0</v>
      </c>
      <c r="B26" s="73">
        <f>'Pay07_03-16-16'!B26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'Pay07_03-16-16'!A27</f>
        <v>0</v>
      </c>
      <c r="B27" s="73">
        <f>'Pay07_03-16-16'!B27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42459</v>
      </c>
      <c r="D31" s="28">
        <f t="shared" ref="D31:P31" si="5">C31+1</f>
        <v>42460</v>
      </c>
      <c r="E31" s="29">
        <f t="shared" si="5"/>
        <v>42461</v>
      </c>
      <c r="F31" s="28">
        <f t="shared" si="5"/>
        <v>42462</v>
      </c>
      <c r="G31" s="29">
        <f t="shared" si="5"/>
        <v>42463</v>
      </c>
      <c r="H31" s="28">
        <f t="shared" si="5"/>
        <v>42464</v>
      </c>
      <c r="I31" s="29">
        <f t="shared" si="5"/>
        <v>42465</v>
      </c>
      <c r="J31" s="30">
        <f t="shared" si="5"/>
        <v>42466</v>
      </c>
      <c r="K31" s="29">
        <f t="shared" si="5"/>
        <v>42467</v>
      </c>
      <c r="L31" s="28">
        <f t="shared" si="5"/>
        <v>42468</v>
      </c>
      <c r="M31" s="29">
        <f t="shared" si="5"/>
        <v>42469</v>
      </c>
      <c r="N31" s="28">
        <f t="shared" si="5"/>
        <v>42470</v>
      </c>
      <c r="O31" s="29">
        <f t="shared" si="5"/>
        <v>42471</v>
      </c>
      <c r="P31" s="31">
        <f t="shared" si="5"/>
        <v>42472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'Pay07_03-16-16'!A33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'Pay07_03-16-16'!A34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'Pay07_03-16-16'!A35</f>
        <v>0</v>
      </c>
      <c r="B35" s="76">
        <f>'Pay07_03-16-16'!B35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'Pay07_03-16-16'!A36</f>
        <v>0</v>
      </c>
      <c r="B36" s="76">
        <f>'Pay07_03-16-16'!B36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'Pay07_03-16-16'!A37</f>
        <v>0</v>
      </c>
      <c r="B37" s="76">
        <f>'Pay07_03-16-16'!B37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'Pay07_03-16-16'!A38</f>
        <v>0</v>
      </c>
      <c r="B38" s="76">
        <f>'Pay07_03-16-16'!B38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9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'Pay07_03-16-16'!A39</f>
        <v>0</v>
      </c>
      <c r="B39" s="76">
        <f>'Pay07_03-16-16'!B39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'Pay07_03-16-16'!A40</f>
        <v>0</v>
      </c>
      <c r="B40" s="76">
        <f>'Pay07_03-16-16'!B40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'Pay07_03-16-16'!A41</f>
        <v>0</v>
      </c>
      <c r="B41" s="76">
        <f>'Pay07_03-16-16'!B41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'Pay07_03-16-16'!A42</f>
        <v>0</v>
      </c>
      <c r="B42" s="76">
        <f>'Pay07_03-16-16'!B42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'Pay07_03-16-16'!A43</f>
        <v>0</v>
      </c>
      <c r="B43" s="76">
        <f>'Pay07_03-16-16'!B43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'Pay07_03-16-16'!A44</f>
        <v>0</v>
      </c>
      <c r="B44" s="76">
        <f>'Pay07_03-16-16'!B44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B62:E63"/>
    <mergeCell ref="I62:L62"/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E9:F9"/>
    <mergeCell ref="N11:P11"/>
    <mergeCell ref="B9:D9"/>
    <mergeCell ref="G9:H9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73"/>
  <sheetViews>
    <sheetView showZeros="0" workbookViewId="0">
      <selection activeCell="E25" sqref="E25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12" t="s">
        <v>24</v>
      </c>
      <c r="B1" s="100" t="s">
        <v>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25">
      <c r="A2" s="113"/>
      <c r="B2" s="103" t="s">
        <v>25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8" thickBot="1" x14ac:dyDescent="0.3">
      <c r="A3" s="117" t="s">
        <v>42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8" thickBot="1" x14ac:dyDescent="0.3">
      <c r="A4" s="118"/>
      <c r="B4" s="51"/>
      <c r="C4" s="75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5.75" customHeight="1" x14ac:dyDescent="0.3">
      <c r="A5" s="72"/>
      <c r="B5" s="51"/>
      <c r="C5" s="92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25">
      <c r="A7" s="52" t="s">
        <v>6</v>
      </c>
      <c r="B7" s="167">
        <f>'Pay08_03-30-16'!B7:D7</f>
        <v>0</v>
      </c>
      <c r="C7" s="167"/>
      <c r="D7" s="167"/>
      <c r="E7" s="54" t="s">
        <v>23</v>
      </c>
      <c r="F7" s="170">
        <f>'Pay08_03-30-16'!F7:H7</f>
        <v>0</v>
      </c>
      <c r="G7" s="170"/>
      <c r="H7" s="170"/>
      <c r="I7" s="171" t="s">
        <v>13</v>
      </c>
      <c r="J7" s="171"/>
      <c r="K7" s="162">
        <f>'Pay08_03-30-16'!K7:L7</f>
        <v>0</v>
      </c>
      <c r="L7" s="162"/>
      <c r="M7" s="51"/>
      <c r="N7" s="56" t="s">
        <v>15</v>
      </c>
      <c r="O7" s="167">
        <f>'Pay08_03-30-16'!O7:R7</f>
        <v>0</v>
      </c>
      <c r="P7" s="167"/>
      <c r="Q7" s="167"/>
      <c r="R7" s="169"/>
    </row>
    <row r="8" spans="1:18" ht="6" customHeight="1" x14ac:dyDescent="0.25">
      <c r="A8" s="156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63"/>
      <c r="R8" s="164"/>
    </row>
    <row r="9" spans="1:18" ht="15" customHeight="1" x14ac:dyDescent="0.25">
      <c r="A9" s="52" t="s">
        <v>7</v>
      </c>
      <c r="B9" s="167">
        <f>'Pay08_03-30-16'!B9:D9</f>
        <v>0</v>
      </c>
      <c r="C9" s="167"/>
      <c r="D9" s="167"/>
      <c r="E9" s="133" t="s">
        <v>8</v>
      </c>
      <c r="F9" s="133"/>
      <c r="G9" s="165">
        <f>'Pay08_03-30-16'!G9:H9+14</f>
        <v>42473</v>
      </c>
      <c r="H9" s="165"/>
      <c r="I9" s="55" t="s">
        <v>9</v>
      </c>
      <c r="J9" s="165">
        <f>G9+13</f>
        <v>42486</v>
      </c>
      <c r="K9" s="165"/>
      <c r="L9" s="51"/>
      <c r="M9" s="54" t="s">
        <v>3</v>
      </c>
      <c r="N9" s="13">
        <f>'Pay08_03-30-16'!N9</f>
        <v>1</v>
      </c>
      <c r="O9" s="110"/>
      <c r="P9" s="110"/>
      <c r="Q9" s="110"/>
      <c r="R9" s="111"/>
    </row>
    <row r="10" spans="1:18" ht="6" customHeight="1" x14ac:dyDescent="0.25">
      <c r="A10" s="156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10"/>
      <c r="R10" s="111"/>
    </row>
    <row r="11" spans="1:18" ht="13.5" customHeight="1" x14ac:dyDescent="0.25">
      <c r="A11" s="53" t="s">
        <v>18</v>
      </c>
      <c r="B11" s="166">
        <f>'Pay08_03-30-16'!B11:D11</f>
        <v>0</v>
      </c>
      <c r="C11" s="166"/>
      <c r="D11" s="166"/>
      <c r="E11" s="168" t="s">
        <v>32</v>
      </c>
      <c r="F11" s="168"/>
      <c r="G11" s="168"/>
      <c r="H11" s="168"/>
      <c r="I11" s="168"/>
      <c r="J11" s="168"/>
      <c r="K11" s="168"/>
      <c r="L11" s="154">
        <f>J9+10</f>
        <v>42496</v>
      </c>
      <c r="M11" s="155"/>
      <c r="N11" s="110"/>
      <c r="O11" s="110"/>
      <c r="P11" s="110"/>
      <c r="Q11" s="110"/>
      <c r="R11" s="111"/>
    </row>
    <row r="12" spans="1:18" ht="13.5" customHeight="1" thickBot="1" x14ac:dyDescent="0.3">
      <c r="A12" s="156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10"/>
      <c r="R12" s="111"/>
    </row>
    <row r="13" spans="1:18" ht="28.5" customHeight="1" thickBot="1" x14ac:dyDescent="0.45">
      <c r="A13" s="157"/>
      <c r="B13" s="158"/>
      <c r="C13" s="159" t="s">
        <v>26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/>
      <c r="Q13" s="110"/>
      <c r="R13" s="111"/>
    </row>
    <row r="14" spans="1:18" ht="13.8" thickBot="1" x14ac:dyDescent="0.3">
      <c r="A14" s="42" t="s">
        <v>21</v>
      </c>
      <c r="B14" s="43" t="s">
        <v>20</v>
      </c>
      <c r="C14" s="63">
        <f>G9</f>
        <v>42473</v>
      </c>
      <c r="D14" s="28">
        <f t="shared" ref="D14:P14" si="0">C14+1</f>
        <v>42474</v>
      </c>
      <c r="E14" s="29">
        <f t="shared" si="0"/>
        <v>42475</v>
      </c>
      <c r="F14" s="28">
        <f t="shared" si="0"/>
        <v>42476</v>
      </c>
      <c r="G14" s="29">
        <f t="shared" si="0"/>
        <v>42477</v>
      </c>
      <c r="H14" s="28">
        <f t="shared" si="0"/>
        <v>42478</v>
      </c>
      <c r="I14" s="29">
        <f t="shared" si="0"/>
        <v>42479</v>
      </c>
      <c r="J14" s="30">
        <f t="shared" si="0"/>
        <v>42480</v>
      </c>
      <c r="K14" s="29">
        <f t="shared" si="0"/>
        <v>42481</v>
      </c>
      <c r="L14" s="28">
        <f t="shared" si="0"/>
        <v>42482</v>
      </c>
      <c r="M14" s="29">
        <f t="shared" si="0"/>
        <v>42483</v>
      </c>
      <c r="N14" s="28">
        <f t="shared" si="0"/>
        <v>42484</v>
      </c>
      <c r="O14" s="29">
        <f t="shared" si="0"/>
        <v>42485</v>
      </c>
      <c r="P14" s="31">
        <f t="shared" si="0"/>
        <v>42486</v>
      </c>
      <c r="Q14" s="110"/>
      <c r="R14" s="111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'Pay08_03-30-16'!A16</f>
        <v>0</v>
      </c>
      <c r="B16" s="73">
        <f>'Pay08_03-30-16'!B16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90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'Pay08_03-30-16'!A17</f>
        <v>0</v>
      </c>
      <c r="B17" s="73">
        <f>'Pay08_03-30-16'!B17</f>
        <v>0</v>
      </c>
      <c r="C17" s="78"/>
      <c r="D17" s="79"/>
      <c r="E17" s="80"/>
      <c r="F17" s="14"/>
      <c r="G17" s="13"/>
      <c r="H17" s="79"/>
      <c r="I17" s="80"/>
      <c r="J17" s="81"/>
      <c r="K17" s="80"/>
      <c r="L17" s="79"/>
      <c r="M17" s="13"/>
      <c r="N17" s="14"/>
      <c r="O17" s="80"/>
      <c r="P17" s="82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'Pay08_03-30-16'!A18</f>
        <v>0</v>
      </c>
      <c r="B18" s="73">
        <f>'Pay08_03-30-16'!B18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'Pay08_03-30-16'!A19</f>
        <v>0</v>
      </c>
      <c r="B19" s="73">
        <f>'Pay08_03-30-16'!B19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'Pay08_03-30-16'!A20</f>
        <v>0</v>
      </c>
      <c r="B20" s="73">
        <f>'Pay08_03-30-16'!B20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'Pay08_03-30-16'!A21</f>
        <v>0</v>
      </c>
      <c r="B21" s="73">
        <f>'Pay08_03-30-16'!B21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'Pay08_03-30-16'!A22</f>
        <v>0</v>
      </c>
      <c r="B22" s="73">
        <f>'Pay08_03-30-16'!B22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'Pay08_03-30-16'!A23</f>
        <v>0</v>
      </c>
      <c r="B23" s="73">
        <f>'Pay08_03-30-16'!B23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'Pay08_03-30-16'!A24</f>
        <v>0</v>
      </c>
      <c r="B24" s="73">
        <f>'Pay08_03-30-16'!B24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'Pay08_03-30-16'!A25</f>
        <v>0</v>
      </c>
      <c r="B25" s="73">
        <f>'Pay08_03-30-16'!B25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'Pay08_03-30-16'!A26</f>
        <v>0</v>
      </c>
      <c r="B26" s="73">
        <f>'Pay08_03-30-16'!B26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'Pay08_03-30-16'!A27</f>
        <v>0</v>
      </c>
      <c r="B27" s="73">
        <f>'Pay08_03-30-16'!B27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57"/>
      <c r="B30" s="158"/>
      <c r="C30" s="159" t="s">
        <v>27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42473</v>
      </c>
      <c r="D31" s="28">
        <f t="shared" ref="D31:P31" si="5">C31+1</f>
        <v>42474</v>
      </c>
      <c r="E31" s="29">
        <f t="shared" si="5"/>
        <v>42475</v>
      </c>
      <c r="F31" s="28">
        <f t="shared" si="5"/>
        <v>42476</v>
      </c>
      <c r="G31" s="29">
        <f t="shared" si="5"/>
        <v>42477</v>
      </c>
      <c r="H31" s="28">
        <f t="shared" si="5"/>
        <v>42478</v>
      </c>
      <c r="I31" s="29">
        <f t="shared" si="5"/>
        <v>42479</v>
      </c>
      <c r="J31" s="30">
        <f t="shared" si="5"/>
        <v>42480</v>
      </c>
      <c r="K31" s="29">
        <f t="shared" si="5"/>
        <v>42481</v>
      </c>
      <c r="L31" s="28">
        <f t="shared" si="5"/>
        <v>42482</v>
      </c>
      <c r="M31" s="29">
        <f t="shared" si="5"/>
        <v>42483</v>
      </c>
      <c r="N31" s="28">
        <f t="shared" si="5"/>
        <v>42484</v>
      </c>
      <c r="O31" s="29">
        <f t="shared" si="5"/>
        <v>42485</v>
      </c>
      <c r="P31" s="31">
        <f t="shared" si="5"/>
        <v>42486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'Pay08_03-30-16'!A33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'Pay08_03-30-16'!A34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'Pay08_03-30-16'!A35</f>
        <v>0</v>
      </c>
      <c r="B35" s="76">
        <f>'Pay08_03-30-16'!B35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'Pay08_03-30-16'!A36</f>
        <v>0</v>
      </c>
      <c r="B36" s="76">
        <f>'Pay08_03-30-16'!B36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'Pay08_03-30-16'!A37</f>
        <v>0</v>
      </c>
      <c r="B37" s="76">
        <f>'Pay08_03-30-16'!B37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'Pay08_03-30-16'!A38</f>
        <v>0</v>
      </c>
      <c r="B38" s="76">
        <f>'Pay08_03-30-16'!B38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'Pay08_03-30-16'!A39</f>
        <v>0</v>
      </c>
      <c r="B39" s="76">
        <f>'Pay08_03-30-16'!B39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'Pay08_03-30-16'!A40</f>
        <v>0</v>
      </c>
      <c r="B40" s="76">
        <f>'Pay08_03-30-16'!B40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'Pay08_03-30-16'!A41</f>
        <v>0</v>
      </c>
      <c r="B41" s="76">
        <f>'Pay08_03-30-16'!B41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'Pay08_03-30-16'!A42</f>
        <v>0</v>
      </c>
      <c r="B42" s="76">
        <f>'Pay08_03-30-16'!B42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'Pay08_03-30-16'!A43</f>
        <v>0</v>
      </c>
      <c r="B43" s="76">
        <f>'Pay08_03-30-16'!B43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'Pay08_03-30-16'!A44</f>
        <v>0</v>
      </c>
      <c r="B44" s="76">
        <f>'Pay08_03-30-16'!B44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0" ht="16.5" customHeight="1" x14ac:dyDescent="0.25">
      <c r="A48" s="53" t="s">
        <v>28</v>
      </c>
      <c r="B48" s="5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6"/>
    </row>
    <row r="49" spans="1:18" ht="16.5" customHeight="1" x14ac:dyDescent="0.25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</row>
    <row r="50" spans="1:18" ht="16.5" customHeight="1" x14ac:dyDescent="0.2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</row>
    <row r="51" spans="1:18" ht="16.5" customHeight="1" x14ac:dyDescent="0.2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18" ht="16.5" customHeight="1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18" ht="16.5" customHeight="1" x14ac:dyDescent="0.2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6.5" customHeight="1" x14ac:dyDescent="0.2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ht="16.5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</row>
    <row r="56" spans="1:18" ht="16.5" customHeight="1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1:18" ht="16.5" customHeight="1" x14ac:dyDescent="0.2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</row>
    <row r="58" spans="1:18" ht="16.5" customHeight="1" x14ac:dyDescent="0.2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</row>
    <row r="59" spans="1:18" ht="9" customHeight="1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18" ht="15.75" customHeight="1" x14ac:dyDescent="0.25">
      <c r="A60" s="119" t="s">
        <v>11</v>
      </c>
      <c r="B60" s="120"/>
      <c r="C60" s="120"/>
      <c r="D60" s="120"/>
      <c r="E60" s="120"/>
      <c r="F60" s="120"/>
      <c r="G60" s="120"/>
      <c r="H60" s="120"/>
      <c r="I60" s="110"/>
      <c r="J60" s="110"/>
      <c r="K60" s="110"/>
      <c r="L60" s="110"/>
      <c r="M60" s="110"/>
      <c r="N60" s="110"/>
      <c r="O60" s="110"/>
      <c r="P60" s="110"/>
      <c r="Q60" s="110"/>
      <c r="R60" s="111"/>
    </row>
    <row r="61" spans="1:18" ht="15.75" customHeight="1" x14ac:dyDescent="0.25">
      <c r="A61" s="119" t="s">
        <v>10</v>
      </c>
      <c r="B61" s="120"/>
      <c r="C61" s="120"/>
      <c r="D61" s="120"/>
      <c r="E61" s="120"/>
      <c r="F61" s="120"/>
      <c r="G61" s="120"/>
      <c r="H61" s="12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x14ac:dyDescent="0.25">
      <c r="A62" s="58"/>
      <c r="B62" s="130"/>
      <c r="C62" s="130"/>
      <c r="D62" s="130"/>
      <c r="E62" s="130"/>
      <c r="F62" s="141"/>
      <c r="G62" s="141"/>
      <c r="H62" s="141"/>
      <c r="I62" s="138"/>
      <c r="J62" s="138"/>
      <c r="K62" s="138"/>
      <c r="L62" s="138"/>
      <c r="M62" s="134"/>
      <c r="N62" s="134"/>
      <c r="O62" s="134"/>
      <c r="P62" s="134"/>
      <c r="Q62" s="134"/>
      <c r="R62" s="135"/>
    </row>
    <row r="63" spans="1:18" x14ac:dyDescent="0.25">
      <c r="A63" s="52" t="s">
        <v>16</v>
      </c>
      <c r="B63" s="131"/>
      <c r="C63" s="131"/>
      <c r="D63" s="131"/>
      <c r="E63" s="131"/>
      <c r="F63" s="142"/>
      <c r="G63" s="142"/>
      <c r="H63" s="142"/>
      <c r="I63" s="57"/>
      <c r="J63" s="133" t="s">
        <v>12</v>
      </c>
      <c r="K63" s="133"/>
      <c r="L63" s="133"/>
      <c r="M63" s="140"/>
      <c r="N63" s="140"/>
      <c r="O63" s="140"/>
      <c r="P63" s="140"/>
      <c r="Q63" s="136"/>
      <c r="R63" s="137"/>
    </row>
    <row r="64" spans="1:18" ht="16.5" customHeight="1" thickBot="1" x14ac:dyDescent="0.3">
      <c r="A64" s="58"/>
      <c r="B64" s="104" t="s">
        <v>1</v>
      </c>
      <c r="C64" s="104"/>
      <c r="D64" s="104"/>
      <c r="E64" s="104"/>
      <c r="F64" s="104" t="s">
        <v>2</v>
      </c>
      <c r="G64" s="104"/>
      <c r="H64" s="104"/>
      <c r="I64" s="138"/>
      <c r="J64" s="138"/>
      <c r="K64" s="138"/>
      <c r="L64" s="138"/>
      <c r="M64" s="132" t="s">
        <v>1</v>
      </c>
      <c r="N64" s="132"/>
      <c r="O64" s="132"/>
      <c r="P64" s="132"/>
      <c r="Q64" s="138" t="s">
        <v>2</v>
      </c>
      <c r="R64" s="139"/>
    </row>
    <row r="65" spans="1:19" ht="15.75" customHeight="1" x14ac:dyDescent="0.25">
      <c r="A65" s="109"/>
      <c r="B65" s="110"/>
      <c r="C65" s="110"/>
      <c r="D65" s="110"/>
      <c r="E65" s="110"/>
      <c r="F65" s="110"/>
      <c r="G65" s="110"/>
      <c r="H65" s="110"/>
      <c r="I65" s="111"/>
      <c r="J65" s="148" t="s">
        <v>29</v>
      </c>
      <c r="K65" s="149"/>
      <c r="L65" s="149"/>
      <c r="M65" s="149"/>
      <c r="N65" s="149"/>
      <c r="O65" s="149"/>
      <c r="P65" s="149"/>
      <c r="Q65" s="149"/>
      <c r="R65" s="150"/>
    </row>
    <row r="66" spans="1:19" x14ac:dyDescent="0.25">
      <c r="A66" s="58"/>
      <c r="B66" s="130"/>
      <c r="C66" s="130"/>
      <c r="D66" s="130"/>
      <c r="E66" s="130"/>
      <c r="F66" s="141"/>
      <c r="G66" s="141"/>
      <c r="H66" s="141"/>
      <c r="I66" s="110"/>
      <c r="J66" s="151"/>
      <c r="K66" s="152"/>
      <c r="L66" s="152"/>
      <c r="M66" s="152"/>
      <c r="N66" s="152"/>
      <c r="O66" s="152"/>
      <c r="P66" s="152"/>
      <c r="Q66" s="152"/>
      <c r="R66" s="153"/>
    </row>
    <row r="67" spans="1:19" x14ac:dyDescent="0.25">
      <c r="A67" s="52" t="s">
        <v>17</v>
      </c>
      <c r="B67" s="131"/>
      <c r="C67" s="131"/>
      <c r="D67" s="131"/>
      <c r="E67" s="131"/>
      <c r="F67" s="142"/>
      <c r="G67" s="142"/>
      <c r="H67" s="142"/>
      <c r="I67" s="110"/>
      <c r="J67" s="127" t="s">
        <v>30</v>
      </c>
      <c r="K67" s="128"/>
      <c r="L67" s="128"/>
      <c r="M67" s="128"/>
      <c r="N67" s="128"/>
      <c r="O67" s="128"/>
      <c r="P67" s="128"/>
      <c r="Q67" s="128"/>
      <c r="R67" s="129"/>
    </row>
    <row r="68" spans="1:19" ht="13.8" thickBot="1" x14ac:dyDescent="0.3">
      <c r="A68" s="59"/>
      <c r="B68" s="144" t="s">
        <v>1</v>
      </c>
      <c r="C68" s="144"/>
      <c r="D68" s="144"/>
      <c r="E68" s="144"/>
      <c r="F68" s="144" t="s">
        <v>2</v>
      </c>
      <c r="G68" s="144"/>
      <c r="H68" s="144"/>
      <c r="I68" s="143"/>
      <c r="J68" s="145" t="s">
        <v>31</v>
      </c>
      <c r="K68" s="146"/>
      <c r="L68" s="146"/>
      <c r="M68" s="146"/>
      <c r="N68" s="146"/>
      <c r="O68" s="146"/>
      <c r="P68" s="146"/>
      <c r="Q68" s="146"/>
      <c r="R68" s="147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 selectLockedCells="1"/>
  <mergeCells count="66"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Pay01_12-23-15</vt:lpstr>
      <vt:lpstr>Pay02_01-06-16</vt:lpstr>
      <vt:lpstr>Pay03_01-20-16</vt:lpstr>
      <vt:lpstr>Pay04_02-03-16</vt:lpstr>
      <vt:lpstr>Pay05_02-17-16</vt:lpstr>
      <vt:lpstr>Pay06_03-02-16</vt:lpstr>
      <vt:lpstr>Pay07_03-16-16</vt:lpstr>
      <vt:lpstr>Pay08_03-30-16</vt:lpstr>
      <vt:lpstr>Pay09_04-13-16</vt:lpstr>
      <vt:lpstr>Pay10_04-27-16</vt:lpstr>
      <vt:lpstr>Pay11_05-11-16</vt:lpstr>
      <vt:lpstr>Pay12_05-25-16</vt:lpstr>
      <vt:lpstr>Pay13_06-08-16</vt:lpstr>
      <vt:lpstr>Pay14_06-22-16</vt:lpstr>
      <vt:lpstr>Pay15_07-06-16</vt:lpstr>
      <vt:lpstr>Pay16_07-20-16</vt:lpstr>
      <vt:lpstr>Pay17_08-03-16</vt:lpstr>
      <vt:lpstr>Pay18_08-17-16</vt:lpstr>
      <vt:lpstr>Pay19_08-31-16</vt:lpstr>
      <vt:lpstr>Pay20_09-14-16</vt:lpstr>
      <vt:lpstr>Pay21_09-28-16</vt:lpstr>
      <vt:lpstr>Pay22_10-12-16</vt:lpstr>
      <vt:lpstr>Pay23_10-26-16</vt:lpstr>
      <vt:lpstr>Pay24_11-09-16</vt:lpstr>
      <vt:lpstr>Pay25_11-23-16</vt:lpstr>
      <vt:lpstr>Pay26_12-07-16</vt:lpstr>
      <vt:lpstr>'Pay01_12-23-15'!Print_Area</vt:lpstr>
      <vt:lpstr>'Pay02_01-06-16'!Print_Area</vt:lpstr>
      <vt:lpstr>'Pay03_01-20-16'!Print_Area</vt:lpstr>
      <vt:lpstr>'Pay04_02-03-16'!Print_Area</vt:lpstr>
      <vt:lpstr>'Pay05_02-17-16'!Print_Area</vt:lpstr>
      <vt:lpstr>'Pay06_03-02-16'!Print_Area</vt:lpstr>
      <vt:lpstr>'Pay07_03-16-16'!Print_Area</vt:lpstr>
      <vt:lpstr>'Pay08_03-30-16'!Print_Area</vt:lpstr>
      <vt:lpstr>'Pay09_04-13-16'!Print_Area</vt:lpstr>
      <vt:lpstr>'Pay10_04-27-16'!Print_Area</vt:lpstr>
      <vt:lpstr>'Pay11_05-11-16'!Print_Area</vt:lpstr>
      <vt:lpstr>'Pay12_05-25-16'!Print_Area</vt:lpstr>
      <vt:lpstr>'Pay13_06-08-16'!Print_Area</vt:lpstr>
      <vt:lpstr>'Pay14_06-22-16'!Print_Area</vt:lpstr>
      <vt:lpstr>'Pay15_07-06-16'!Print_Area</vt:lpstr>
      <vt:lpstr>'Pay16_07-20-16'!Print_Area</vt:lpstr>
      <vt:lpstr>'Pay17_08-03-16'!Print_Area</vt:lpstr>
      <vt:lpstr>'Pay18_08-17-16'!Print_Area</vt:lpstr>
      <vt:lpstr>'Pay19_08-31-16'!Print_Area</vt:lpstr>
      <vt:lpstr>'Pay20_09-14-16'!Print_Area</vt:lpstr>
      <vt:lpstr>'Pay21_09-28-16'!Print_Area</vt:lpstr>
      <vt:lpstr>'Pay22_10-12-16'!Print_Area</vt:lpstr>
      <vt:lpstr>'Pay23_10-26-16'!Print_Area</vt:lpstr>
      <vt:lpstr>'Pay24_11-09-16'!Print_Area</vt:lpstr>
      <vt:lpstr>'Pay25_11-23-16'!Print_Area</vt:lpstr>
      <vt:lpstr>'Pay26_12-07-16'!Print_Area</vt:lpstr>
    </vt:vector>
  </TitlesOfParts>
  <Company>UAH / Microsoft MOLP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Shurtz</dc:creator>
  <cp:lastModifiedBy>Candace</cp:lastModifiedBy>
  <cp:lastPrinted>2010-11-09T17:42:45Z</cp:lastPrinted>
  <dcterms:created xsi:type="dcterms:W3CDTF">2000-04-17T21:36:13Z</dcterms:created>
  <dcterms:modified xsi:type="dcterms:W3CDTF">2016-02-03T16:17:16Z</dcterms:modified>
</cp:coreProperties>
</file>