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ndace\Documents\Excel\Payroll Retro\Retro Form\"/>
    </mc:Choice>
  </mc:AlternateContent>
  <bookViews>
    <workbookView xWindow="360" yWindow="36" windowWidth="11340" windowHeight="6048" tabRatio="781" firstSheet="19" activeTab="26"/>
  </bookViews>
  <sheets>
    <sheet name="Pay01_01-02-15" sheetId="57" r:id="rId1"/>
    <sheet name="Pay02_01-16-15" sheetId="58" r:id="rId2"/>
    <sheet name="Pay03_01-30-15" sheetId="59" r:id="rId3"/>
    <sheet name="Pay04_02-13-15" sheetId="60" r:id="rId4"/>
    <sheet name="Pay05_02-27-15" sheetId="61" r:id="rId5"/>
    <sheet name="Pay06_03-13-15" sheetId="62" r:id="rId6"/>
    <sheet name="Pay07_03-27-15" sheetId="63" r:id="rId7"/>
    <sheet name="Pay08_04-10-15" sheetId="64" r:id="rId8"/>
    <sheet name="Pay09_04-24-15" sheetId="65" r:id="rId9"/>
    <sheet name="Pay10_05-08-15" sheetId="66" r:id="rId10"/>
    <sheet name="Pay11_05-22-15" sheetId="67" r:id="rId11"/>
    <sheet name="Pay12_06-05-15" sheetId="68" r:id="rId12"/>
    <sheet name="Pay13_06-19-15" sheetId="69" r:id="rId13"/>
    <sheet name="Pay14_07-03-15" sheetId="70" r:id="rId14"/>
    <sheet name="Pay15_07-17-15" sheetId="71" r:id="rId15"/>
    <sheet name="Pay16_07-31-15" sheetId="72" r:id="rId16"/>
    <sheet name="Pay17_08-14-15" sheetId="73" r:id="rId17"/>
    <sheet name="Pay18_08-28-15" sheetId="74" r:id="rId18"/>
    <sheet name="Pay19_09-11-15" sheetId="75" r:id="rId19"/>
    <sheet name="Pay20_09-25-15" sheetId="76" r:id="rId20"/>
    <sheet name="Pay21_10-09-15" sheetId="77" r:id="rId21"/>
    <sheet name="Pay22_10-23-15" sheetId="78" r:id="rId22"/>
    <sheet name="Pay23_11-06-15" sheetId="79" r:id="rId23"/>
    <sheet name="Pay24_11-20-15" sheetId="80" r:id="rId24"/>
    <sheet name="Pay25_12-04-15" sheetId="81" r:id="rId25"/>
    <sheet name="Pay26_12-18-15" sheetId="82" r:id="rId26"/>
    <sheet name="Pay27_12_09_15" sheetId="83" r:id="rId27"/>
  </sheets>
  <definedNames>
    <definedName name="_xlnm.Print_Area" localSheetId="0">'Pay01_01-02-15'!$A$1:$R$68</definedName>
    <definedName name="_xlnm.Print_Area" localSheetId="1">'Pay02_01-16-15'!$A$1:$R$68</definedName>
    <definedName name="_xlnm.Print_Area" localSheetId="2">'Pay03_01-30-15'!$A$1:$R$68</definedName>
    <definedName name="_xlnm.Print_Area" localSheetId="3">'Pay04_02-13-15'!$A$1:$R$68</definedName>
    <definedName name="_xlnm.Print_Area" localSheetId="4">'Pay05_02-27-15'!$A$1:$R$68</definedName>
    <definedName name="_xlnm.Print_Area" localSheetId="5">'Pay06_03-13-15'!$A$1:$R$68</definedName>
    <definedName name="_xlnm.Print_Area" localSheetId="6">'Pay07_03-27-15'!$A$1:$R$68</definedName>
    <definedName name="_xlnm.Print_Area" localSheetId="7">'Pay08_04-10-15'!$A$1:$R$68</definedName>
    <definedName name="_xlnm.Print_Area" localSheetId="8">'Pay09_04-24-15'!$A$1:$R$68</definedName>
    <definedName name="_xlnm.Print_Area" localSheetId="9">'Pay10_05-08-15'!$A$1:$R$68</definedName>
    <definedName name="_xlnm.Print_Area" localSheetId="10">'Pay11_05-22-15'!$A$1:$R$68</definedName>
    <definedName name="_xlnm.Print_Area" localSheetId="11">'Pay12_06-05-15'!$A$1:$R$68</definedName>
    <definedName name="_xlnm.Print_Area" localSheetId="12">'Pay13_06-19-15'!$A$1:$R$68</definedName>
    <definedName name="_xlnm.Print_Area" localSheetId="13">'Pay14_07-03-15'!$A$1:$R$68</definedName>
    <definedName name="_xlnm.Print_Area" localSheetId="14">'Pay15_07-17-15'!$A$1:$R$68</definedName>
    <definedName name="_xlnm.Print_Area" localSheetId="15">'Pay16_07-31-15'!$A$1:$R$68</definedName>
    <definedName name="_xlnm.Print_Area" localSheetId="16">'Pay17_08-14-15'!$A$1:$R$68</definedName>
    <definedName name="_xlnm.Print_Area" localSheetId="17">'Pay18_08-28-15'!$A$1:$R$68</definedName>
    <definedName name="_xlnm.Print_Area" localSheetId="18">'Pay19_09-11-15'!$A$1:$R$68</definedName>
    <definedName name="_xlnm.Print_Area" localSheetId="19">'Pay20_09-25-15'!$A$1:$R$68</definedName>
    <definedName name="_xlnm.Print_Area" localSheetId="20">'Pay21_10-09-15'!$A$1:$R$68</definedName>
    <definedName name="_xlnm.Print_Area" localSheetId="21">'Pay22_10-23-15'!$A$1:$R$68</definedName>
    <definedName name="_xlnm.Print_Area" localSheetId="22">'Pay23_11-06-15'!$A$1:$R$68</definedName>
    <definedName name="_xlnm.Print_Area" localSheetId="23">'Pay24_11-20-15'!$A$1:$R$68</definedName>
    <definedName name="_xlnm.Print_Area" localSheetId="24">'Pay25_12-04-15'!$A$1:$R$68</definedName>
    <definedName name="_xlnm.Print_Area" localSheetId="25">'Pay26_12-18-15'!$A$1:$R$68</definedName>
  </definedNames>
  <calcPr calcId="152511"/>
</workbook>
</file>

<file path=xl/calcChain.xml><?xml version="1.0" encoding="utf-8"?>
<calcChain xmlns="http://schemas.openxmlformats.org/spreadsheetml/2006/main">
  <c r="C14" i="83" l="1"/>
  <c r="N9" i="83"/>
  <c r="P45" i="83"/>
  <c r="O45" i="83"/>
  <c r="N45" i="83"/>
  <c r="M45" i="83"/>
  <c r="L45" i="83"/>
  <c r="K45" i="83"/>
  <c r="J45" i="83"/>
  <c r="I45" i="83"/>
  <c r="H45" i="83"/>
  <c r="G45" i="83"/>
  <c r="F45" i="83"/>
  <c r="E45" i="83"/>
  <c r="D45" i="83"/>
  <c r="C45" i="83"/>
  <c r="Q44" i="83"/>
  <c r="R44" i="83" s="1"/>
  <c r="Q43" i="83"/>
  <c r="R43" i="83" s="1"/>
  <c r="Q42" i="83"/>
  <c r="R42" i="83" s="1"/>
  <c r="Q41" i="83"/>
  <c r="R41" i="83" s="1"/>
  <c r="Q40" i="83"/>
  <c r="R40" i="83" s="1"/>
  <c r="Q39" i="83"/>
  <c r="R39" i="83" s="1"/>
  <c r="Q38" i="83"/>
  <c r="R38" i="83" s="1"/>
  <c r="Q37" i="83"/>
  <c r="R37" i="83" s="1"/>
  <c r="Q36" i="83"/>
  <c r="R36" i="83" s="1"/>
  <c r="Q35" i="83"/>
  <c r="R35" i="83" s="1"/>
  <c r="Q34" i="83"/>
  <c r="R34" i="83" s="1"/>
  <c r="Q33" i="83"/>
  <c r="Q45" i="83" s="1"/>
  <c r="B45" i="83"/>
  <c r="P28" i="83"/>
  <c r="O28" i="83"/>
  <c r="N28" i="83"/>
  <c r="M28" i="83"/>
  <c r="L28" i="83"/>
  <c r="K28" i="83"/>
  <c r="J28" i="83"/>
  <c r="I28" i="83"/>
  <c r="H28" i="83"/>
  <c r="G28" i="83"/>
  <c r="F28" i="83"/>
  <c r="E28" i="83"/>
  <c r="D28" i="83"/>
  <c r="C28" i="83"/>
  <c r="Q27" i="83"/>
  <c r="R27" i="83" s="1"/>
  <c r="A27" i="83"/>
  <c r="Q26" i="83"/>
  <c r="Q25" i="83"/>
  <c r="Q24" i="83"/>
  <c r="R24" i="83" s="1"/>
  <c r="Q23" i="83"/>
  <c r="R23" i="83" s="1"/>
  <c r="Q22" i="83"/>
  <c r="Q21" i="83"/>
  <c r="R21" i="83" s="1"/>
  <c r="Q20" i="83"/>
  <c r="Q19" i="83"/>
  <c r="R19" i="83" s="1"/>
  <c r="Q18" i="83"/>
  <c r="Q17" i="83"/>
  <c r="Q16" i="83"/>
  <c r="R20" i="83" l="1"/>
  <c r="B28" i="83"/>
  <c r="R16" i="83"/>
  <c r="R18" i="83"/>
  <c r="R26" i="83"/>
  <c r="R17" i="83"/>
  <c r="R25" i="83"/>
  <c r="R22" i="83"/>
  <c r="D14" i="83"/>
  <c r="C15" i="83"/>
  <c r="C31" i="83"/>
  <c r="Q28" i="83"/>
  <c r="R33" i="83"/>
  <c r="R45" i="83" s="1"/>
  <c r="J9" i="83"/>
  <c r="L15" i="61"/>
  <c r="R28" i="83" l="1"/>
  <c r="D15" i="83"/>
  <c r="E14" i="83"/>
  <c r="D31" i="83"/>
  <c r="C32" i="83"/>
  <c r="J9" i="57"/>
  <c r="L11" i="57" s="1"/>
  <c r="Q37" i="57"/>
  <c r="R37" i="57"/>
  <c r="Q36" i="57"/>
  <c r="R36" i="57"/>
  <c r="Q35" i="57"/>
  <c r="R35" i="57" s="1"/>
  <c r="Q34" i="57"/>
  <c r="R34" i="57" s="1"/>
  <c r="Q35" i="82"/>
  <c r="B35" i="58"/>
  <c r="B35" i="59"/>
  <c r="A35" i="58"/>
  <c r="A35" i="59" s="1"/>
  <c r="A35" i="60" s="1"/>
  <c r="A35" i="61"/>
  <c r="A35" i="62"/>
  <c r="A35" i="63" s="1"/>
  <c r="A35" i="64"/>
  <c r="A35" i="65" s="1"/>
  <c r="A35" i="67"/>
  <c r="A35" i="68" s="1"/>
  <c r="A35" i="69" s="1"/>
  <c r="A35" i="70"/>
  <c r="A35" i="71" s="1"/>
  <c r="A35" i="72" s="1"/>
  <c r="A35" i="73" s="1"/>
  <c r="A35" i="74" s="1"/>
  <c r="A35" i="75" s="1"/>
  <c r="A35" i="76" s="1"/>
  <c r="A35" i="77" s="1"/>
  <c r="A35" i="78" s="1"/>
  <c r="A35" i="79" s="1"/>
  <c r="A35" i="80" s="1"/>
  <c r="A35" i="81" s="1"/>
  <c r="A35" i="82" s="1"/>
  <c r="Q34" i="82"/>
  <c r="B34" i="58"/>
  <c r="A34" i="58"/>
  <c r="A34" i="59"/>
  <c r="A34" i="60"/>
  <c r="Q18" i="82"/>
  <c r="B18" i="58"/>
  <c r="B18" i="59"/>
  <c r="B18" i="60" s="1"/>
  <c r="A18" i="58"/>
  <c r="A18" i="59" s="1"/>
  <c r="A18" i="60" s="1"/>
  <c r="A18" i="61"/>
  <c r="A18" i="62" s="1"/>
  <c r="A18" i="63" s="1"/>
  <c r="A18" i="64"/>
  <c r="A18" i="65" s="1"/>
  <c r="A18" i="67"/>
  <c r="A18" i="68" s="1"/>
  <c r="A18" i="69" s="1"/>
  <c r="A18" i="70"/>
  <c r="A18" i="71" s="1"/>
  <c r="A18" i="72" s="1"/>
  <c r="A18" i="73" s="1"/>
  <c r="A18" i="74" s="1"/>
  <c r="A18" i="75"/>
  <c r="A18" i="76" s="1"/>
  <c r="A18" i="77" s="1"/>
  <c r="A18" i="78" s="1"/>
  <c r="A18" i="79" s="1"/>
  <c r="A18" i="80" s="1"/>
  <c r="A18" i="81" s="1"/>
  <c r="A18" i="82" s="1"/>
  <c r="Q17" i="82"/>
  <c r="B17" i="58"/>
  <c r="A17" i="58"/>
  <c r="A17" i="59"/>
  <c r="A17" i="60"/>
  <c r="A17" i="61" s="1"/>
  <c r="A17" i="62" s="1"/>
  <c r="A17" i="63" s="1"/>
  <c r="A17" i="64" s="1"/>
  <c r="A17" i="65" s="1"/>
  <c r="A17" i="67"/>
  <c r="A17" i="68"/>
  <c r="A17" i="69"/>
  <c r="A17" i="70" s="1"/>
  <c r="A17" i="71" s="1"/>
  <c r="A17" i="72" s="1"/>
  <c r="A17" i="73" s="1"/>
  <c r="A17" i="74" s="1"/>
  <c r="A17" i="75" s="1"/>
  <c r="A17" i="76" s="1"/>
  <c r="A17" i="77" s="1"/>
  <c r="A17" i="78" s="1"/>
  <c r="A17" i="79"/>
  <c r="A17" i="80" s="1"/>
  <c r="A17" i="81" s="1"/>
  <c r="A17" i="82" s="1"/>
  <c r="Q35" i="81"/>
  <c r="Q34" i="81"/>
  <c r="Q18" i="81"/>
  <c r="Q17" i="81"/>
  <c r="Q35" i="80"/>
  <c r="Q34" i="80"/>
  <c r="Q18" i="80"/>
  <c r="Q17" i="80"/>
  <c r="Q35" i="79"/>
  <c r="Q34" i="79"/>
  <c r="Q18" i="79"/>
  <c r="Q17" i="79"/>
  <c r="Q35" i="78"/>
  <c r="Q34" i="78"/>
  <c r="Q18" i="78"/>
  <c r="Q17" i="78"/>
  <c r="Q35" i="77"/>
  <c r="Q34" i="77"/>
  <c r="Q18" i="77"/>
  <c r="Q17" i="77"/>
  <c r="Q35" i="76"/>
  <c r="Q34" i="76"/>
  <c r="Q18" i="76"/>
  <c r="Q17" i="76"/>
  <c r="Q35" i="75"/>
  <c r="Q34" i="75"/>
  <c r="Q18" i="75"/>
  <c r="Q17" i="75"/>
  <c r="Q35" i="74"/>
  <c r="Q34" i="74"/>
  <c r="R34" i="74" s="1"/>
  <c r="Q18" i="74"/>
  <c r="Q17" i="74"/>
  <c r="Q35" i="73"/>
  <c r="Q34" i="73"/>
  <c r="Q18" i="73"/>
  <c r="Q17" i="73"/>
  <c r="Q35" i="72"/>
  <c r="Q34" i="72"/>
  <c r="Q18" i="72"/>
  <c r="Q17" i="72"/>
  <c r="Q35" i="71"/>
  <c r="Q34" i="71"/>
  <c r="Q18" i="71"/>
  <c r="Q17" i="71"/>
  <c r="Q35" i="70"/>
  <c r="Q34" i="70"/>
  <c r="Q18" i="70"/>
  <c r="Q17" i="70"/>
  <c r="Q35" i="69"/>
  <c r="Q34" i="69"/>
  <c r="Q18" i="69"/>
  <c r="Q17" i="69"/>
  <c r="Q35" i="68"/>
  <c r="Q34" i="68"/>
  <c r="R34" i="68" s="1"/>
  <c r="Q18" i="68"/>
  <c r="Q17" i="68"/>
  <c r="Q35" i="67"/>
  <c r="Q34" i="67"/>
  <c r="Q18" i="67"/>
  <c r="Q17" i="67"/>
  <c r="Q35" i="66"/>
  <c r="Q34" i="66"/>
  <c r="Q18" i="66"/>
  <c r="Q17" i="66"/>
  <c r="Q35" i="65"/>
  <c r="Q34" i="65"/>
  <c r="Q18" i="65"/>
  <c r="Q17" i="65"/>
  <c r="Q35" i="64"/>
  <c r="Q34" i="64"/>
  <c r="Q18" i="64"/>
  <c r="Q17" i="64"/>
  <c r="Q35" i="63"/>
  <c r="Q34" i="63"/>
  <c r="Q18" i="63"/>
  <c r="Q17" i="63"/>
  <c r="Q35" i="62"/>
  <c r="Q34" i="62"/>
  <c r="Q18" i="62"/>
  <c r="Q17" i="62"/>
  <c r="Q35" i="61"/>
  <c r="Q34" i="61"/>
  <c r="Q18" i="61"/>
  <c r="Q17" i="61"/>
  <c r="Q35" i="60"/>
  <c r="Q34" i="60"/>
  <c r="Q18" i="60"/>
  <c r="Q17" i="60"/>
  <c r="Q35" i="59"/>
  <c r="Q34" i="59"/>
  <c r="Q18" i="59"/>
  <c r="Q17" i="59"/>
  <c r="Q35" i="58"/>
  <c r="Q34" i="58"/>
  <c r="R34" i="58" s="1"/>
  <c r="Q18" i="58"/>
  <c r="Q17" i="58"/>
  <c r="R17" i="58"/>
  <c r="Q18" i="57"/>
  <c r="R18" i="57" s="1"/>
  <c r="Q19" i="57"/>
  <c r="R19" i="57"/>
  <c r="Q17" i="57"/>
  <c r="Q16" i="57"/>
  <c r="B42" i="58"/>
  <c r="B42" i="59" s="1"/>
  <c r="R42" i="59" s="1"/>
  <c r="B38" i="58"/>
  <c r="A38" i="58"/>
  <c r="A38" i="59"/>
  <c r="A38" i="60"/>
  <c r="A38" i="61" s="1"/>
  <c r="A38" i="62" s="1"/>
  <c r="A38" i="63" s="1"/>
  <c r="A38" i="64" s="1"/>
  <c r="A38" i="65" s="1"/>
  <c r="A38" i="66" s="1"/>
  <c r="A38" i="67"/>
  <c r="A38" i="68" s="1"/>
  <c r="A38" i="69" s="1"/>
  <c r="A38" i="70" s="1"/>
  <c r="A38" i="71" s="1"/>
  <c r="A38" i="72" s="1"/>
  <c r="A38" i="73" s="1"/>
  <c r="A38" i="74" s="1"/>
  <c r="A38" i="75" s="1"/>
  <c r="A38" i="76" s="1"/>
  <c r="A38" i="77" s="1"/>
  <c r="A38" i="78" s="1"/>
  <c r="A38" i="79" s="1"/>
  <c r="A38" i="80" s="1"/>
  <c r="A38" i="81" s="1"/>
  <c r="A38" i="82" s="1"/>
  <c r="B37" i="58"/>
  <c r="B37" i="59"/>
  <c r="A37" i="58"/>
  <c r="A37" i="59" s="1"/>
  <c r="A37" i="60" s="1"/>
  <c r="A37" i="61" s="1"/>
  <c r="A37" i="63"/>
  <c r="A37" i="64"/>
  <c r="A37" i="65" s="1"/>
  <c r="A37" i="66" s="1"/>
  <c r="A37" i="67" s="1"/>
  <c r="A37" i="68" s="1"/>
  <c r="A37" i="69" s="1"/>
  <c r="A37" i="70" s="1"/>
  <c r="A37" i="71" s="1"/>
  <c r="A37" i="72" s="1"/>
  <c r="A37" i="73" s="1"/>
  <c r="A37" i="74" s="1"/>
  <c r="A37" i="75" s="1"/>
  <c r="A37" i="76" s="1"/>
  <c r="A37" i="77"/>
  <c r="A37" i="78" s="1"/>
  <c r="A37" i="79" s="1"/>
  <c r="A37" i="80" s="1"/>
  <c r="A37" i="81" s="1"/>
  <c r="A37" i="82" s="1"/>
  <c r="B36" i="58"/>
  <c r="A36" i="58"/>
  <c r="A36" i="59"/>
  <c r="A36" i="60"/>
  <c r="A36" i="61" s="1"/>
  <c r="A36" i="63"/>
  <c r="A36" i="64"/>
  <c r="A36" i="65"/>
  <c r="A36" i="66" s="1"/>
  <c r="A36" i="67" s="1"/>
  <c r="A36" i="68" s="1"/>
  <c r="A36" i="69" s="1"/>
  <c r="A36" i="70" s="1"/>
  <c r="A36" i="71" s="1"/>
  <c r="A36" i="72"/>
  <c r="A36" i="73" s="1"/>
  <c r="A36" i="74" s="1"/>
  <c r="A36" i="75" s="1"/>
  <c r="A36" i="76" s="1"/>
  <c r="A36" i="77" s="1"/>
  <c r="A36" i="78" s="1"/>
  <c r="A36" i="79" s="1"/>
  <c r="A36" i="80" s="1"/>
  <c r="A36" i="81" s="1"/>
  <c r="A36" i="82" s="1"/>
  <c r="B21" i="58"/>
  <c r="B21" i="59"/>
  <c r="A21" i="58"/>
  <c r="A21" i="59" s="1"/>
  <c r="A21" i="60"/>
  <c r="A21" i="61" s="1"/>
  <c r="A21" i="62" s="1"/>
  <c r="A21" i="63" s="1"/>
  <c r="A21" i="64" s="1"/>
  <c r="A21" i="65" s="1"/>
  <c r="A21" i="66" s="1"/>
  <c r="A21" i="67" s="1"/>
  <c r="A21" i="68" s="1"/>
  <c r="A21" i="69" s="1"/>
  <c r="A21" i="70"/>
  <c r="A21" i="71" s="1"/>
  <c r="A21" i="72" s="1"/>
  <c r="A21" i="73" s="1"/>
  <c r="A21" i="74" s="1"/>
  <c r="A21" i="75" s="1"/>
  <c r="A21" i="76" s="1"/>
  <c r="A21" i="77" s="1"/>
  <c r="A21" i="78" s="1"/>
  <c r="A21" i="79" s="1"/>
  <c r="A21" i="80" s="1"/>
  <c r="A21" i="81" s="1"/>
  <c r="A21" i="82" s="1"/>
  <c r="B20" i="58"/>
  <c r="A20" i="58"/>
  <c r="A20" i="59"/>
  <c r="A20" i="60"/>
  <c r="A20" i="61" s="1"/>
  <c r="A20" i="62" s="1"/>
  <c r="A20" i="63"/>
  <c r="A20" i="64" s="1"/>
  <c r="A20" i="65" s="1"/>
  <c r="A20" i="66" s="1"/>
  <c r="A20" i="67"/>
  <c r="A20" i="68"/>
  <c r="A20" i="69" s="1"/>
  <c r="A20" i="70" s="1"/>
  <c r="A20" i="71" s="1"/>
  <c r="A20" i="72" s="1"/>
  <c r="A20" i="73" s="1"/>
  <c r="A20" i="74" s="1"/>
  <c r="A20" i="75" s="1"/>
  <c r="A20" i="76" s="1"/>
  <c r="A20" i="77" s="1"/>
  <c r="A20" i="78" s="1"/>
  <c r="A20" i="79" s="1"/>
  <c r="A20" i="80" s="1"/>
  <c r="A20" i="81" s="1"/>
  <c r="A20" i="82" s="1"/>
  <c r="B19" i="58"/>
  <c r="A19" i="58"/>
  <c r="A19" i="59"/>
  <c r="A19" i="60"/>
  <c r="A19" i="61" s="1"/>
  <c r="A19" i="62"/>
  <c r="A19" i="63" s="1"/>
  <c r="A19" i="64"/>
  <c r="A19" i="65" s="1"/>
  <c r="A19" i="66" s="1"/>
  <c r="A19" i="67" s="1"/>
  <c r="A19" i="68" s="1"/>
  <c r="A19" i="69" s="1"/>
  <c r="A19" i="70" s="1"/>
  <c r="A19" i="71" s="1"/>
  <c r="A19" i="72" s="1"/>
  <c r="A19" i="73" s="1"/>
  <c r="A19" i="74" s="1"/>
  <c r="A19" i="75" s="1"/>
  <c r="A19" i="76" s="1"/>
  <c r="A19" i="77" s="1"/>
  <c r="A19" i="78" s="1"/>
  <c r="A19" i="79" s="1"/>
  <c r="A19" i="80" s="1"/>
  <c r="A19" i="81" s="1"/>
  <c r="A19" i="82" s="1"/>
  <c r="B39" i="58"/>
  <c r="A39" i="58"/>
  <c r="A39" i="59" s="1"/>
  <c r="A39" i="60" s="1"/>
  <c r="A39" i="61"/>
  <c r="A39" i="62" s="1"/>
  <c r="A39" i="63" s="1"/>
  <c r="A39" i="64" s="1"/>
  <c r="A39" i="65"/>
  <c r="A39" i="66" s="1"/>
  <c r="A39" i="67" s="1"/>
  <c r="A39" i="68" s="1"/>
  <c r="A39" i="69" s="1"/>
  <c r="A39" i="70" s="1"/>
  <c r="A39" i="71" s="1"/>
  <c r="A39" i="72" s="1"/>
  <c r="A39" i="73" s="1"/>
  <c r="A39" i="74" s="1"/>
  <c r="A39" i="75" s="1"/>
  <c r="A39" i="76" s="1"/>
  <c r="A39" i="77"/>
  <c r="A39" i="78" s="1"/>
  <c r="A39" i="79" s="1"/>
  <c r="A39" i="80" s="1"/>
  <c r="A39" i="81" s="1"/>
  <c r="A39" i="82" s="1"/>
  <c r="B22" i="58"/>
  <c r="A22" i="58"/>
  <c r="A22" i="59"/>
  <c r="A22" i="60"/>
  <c r="A22" i="61" s="1"/>
  <c r="A22" i="62" s="1"/>
  <c r="A22" i="63"/>
  <c r="A22" i="64" s="1"/>
  <c r="A22" i="65" s="1"/>
  <c r="A22" i="66" s="1"/>
  <c r="A22" i="67"/>
  <c r="A22" i="68" s="1"/>
  <c r="A22" i="69" s="1"/>
  <c r="A22" i="70" s="1"/>
  <c r="A22" i="71" s="1"/>
  <c r="A22" i="72" s="1"/>
  <c r="A22" i="73" s="1"/>
  <c r="A22" i="74" s="1"/>
  <c r="A22" i="75" s="1"/>
  <c r="A22" i="76"/>
  <c r="A22" i="77" s="1"/>
  <c r="A22" i="78" s="1"/>
  <c r="A22" i="79" s="1"/>
  <c r="A22" i="80" s="1"/>
  <c r="A22" i="81" s="1"/>
  <c r="A22" i="82" s="1"/>
  <c r="B41" i="58"/>
  <c r="A41" i="58"/>
  <c r="A41" i="59" s="1"/>
  <c r="A41" i="60" s="1"/>
  <c r="A41" i="61" s="1"/>
  <c r="A41" i="62" s="1"/>
  <c r="A41" i="63" s="1"/>
  <c r="A41" i="64" s="1"/>
  <c r="A41" i="65" s="1"/>
  <c r="A41" i="66" s="1"/>
  <c r="A41" i="67" s="1"/>
  <c r="A41" i="68" s="1"/>
  <c r="A41" i="69" s="1"/>
  <c r="A41" i="70" s="1"/>
  <c r="A41" i="71" s="1"/>
  <c r="A41" i="72" s="1"/>
  <c r="A41" i="73" s="1"/>
  <c r="A41" i="74" s="1"/>
  <c r="A41" i="75" s="1"/>
  <c r="A41" i="76" s="1"/>
  <c r="A41" i="77" s="1"/>
  <c r="A41" i="78" s="1"/>
  <c r="A41" i="79" s="1"/>
  <c r="A41" i="80" s="1"/>
  <c r="A41" i="81" s="1"/>
  <c r="A41" i="82" s="1"/>
  <c r="B40" i="58"/>
  <c r="A40" i="58"/>
  <c r="A40" i="59"/>
  <c r="A40" i="60"/>
  <c r="A40" i="61" s="1"/>
  <c r="A40" i="62" s="1"/>
  <c r="A40" i="63"/>
  <c r="A40" i="64" s="1"/>
  <c r="A40" i="65" s="1"/>
  <c r="A40" i="66" s="1"/>
  <c r="A40" i="67" s="1"/>
  <c r="A40" i="68" s="1"/>
  <c r="A40" i="69" s="1"/>
  <c r="A40" i="70" s="1"/>
  <c r="A40" i="71" s="1"/>
  <c r="A40" i="72" s="1"/>
  <c r="A40" i="73" s="1"/>
  <c r="A40" i="74" s="1"/>
  <c r="A40" i="75" s="1"/>
  <c r="A40" i="76" s="1"/>
  <c r="A40" i="77" s="1"/>
  <c r="A40" i="78" s="1"/>
  <c r="A40" i="79" s="1"/>
  <c r="A40" i="80" s="1"/>
  <c r="A40" i="81" s="1"/>
  <c r="A40" i="82" s="1"/>
  <c r="A33" i="58"/>
  <c r="A33" i="59"/>
  <c r="A33" i="60" s="1"/>
  <c r="B23" i="58"/>
  <c r="B23" i="59"/>
  <c r="B23" i="60"/>
  <c r="B23" i="61" s="1"/>
  <c r="A23" i="58"/>
  <c r="A23" i="59"/>
  <c r="A23" i="60"/>
  <c r="A23" i="61" s="1"/>
  <c r="A23" i="62" s="1"/>
  <c r="A23" i="63" s="1"/>
  <c r="A23" i="64" s="1"/>
  <c r="A23" i="65" s="1"/>
  <c r="A23" i="66" s="1"/>
  <c r="A23" i="67" s="1"/>
  <c r="A23" i="68"/>
  <c r="A23" i="69" s="1"/>
  <c r="A23" i="70" s="1"/>
  <c r="A23" i="71" s="1"/>
  <c r="A23" i="72" s="1"/>
  <c r="A23" i="73" s="1"/>
  <c r="A23" i="74" s="1"/>
  <c r="A23" i="75" s="1"/>
  <c r="A23" i="76"/>
  <c r="A23" i="77" s="1"/>
  <c r="A23" i="78" s="1"/>
  <c r="A23" i="79" s="1"/>
  <c r="A23" i="80" s="1"/>
  <c r="A23" i="81" s="1"/>
  <c r="A23" i="82" s="1"/>
  <c r="B44" i="58"/>
  <c r="B44" i="59"/>
  <c r="B43" i="58"/>
  <c r="B43" i="59" s="1"/>
  <c r="B43" i="60" s="1"/>
  <c r="B43" i="61" s="1"/>
  <c r="B43" i="62" s="1"/>
  <c r="B43" i="63" s="1"/>
  <c r="B43" i="64" s="1"/>
  <c r="B43" i="65" s="1"/>
  <c r="A43" i="58"/>
  <c r="A43" i="59"/>
  <c r="A43" i="60" s="1"/>
  <c r="A43" i="61" s="1"/>
  <c r="A43" i="62" s="1"/>
  <c r="A43" i="63" s="1"/>
  <c r="A43" i="64"/>
  <c r="A43" i="65" s="1"/>
  <c r="A43" i="66" s="1"/>
  <c r="A43" i="67" s="1"/>
  <c r="A43" i="68"/>
  <c r="A43" i="69" s="1"/>
  <c r="A43" i="70" s="1"/>
  <c r="A43" i="71" s="1"/>
  <c r="A43" i="72" s="1"/>
  <c r="A43" i="73" s="1"/>
  <c r="A43" i="74" s="1"/>
  <c r="A43" i="75" s="1"/>
  <c r="A43" i="76" s="1"/>
  <c r="A43" i="77" s="1"/>
  <c r="A43" i="78" s="1"/>
  <c r="A43" i="79" s="1"/>
  <c r="A43" i="80" s="1"/>
  <c r="A43" i="81" s="1"/>
  <c r="A43" i="82" s="1"/>
  <c r="A42" i="58"/>
  <c r="A42" i="59"/>
  <c r="A42" i="60" s="1"/>
  <c r="A42" i="61" s="1"/>
  <c r="A42" i="62" s="1"/>
  <c r="A42" i="63"/>
  <c r="A42" i="64" s="1"/>
  <c r="A42" i="65" s="1"/>
  <c r="A42" i="66" s="1"/>
  <c r="A42" i="67"/>
  <c r="A42" i="68" s="1"/>
  <c r="A42" i="69" s="1"/>
  <c r="A42" i="70" s="1"/>
  <c r="A42" i="71" s="1"/>
  <c r="A42" i="72" s="1"/>
  <c r="A42" i="73"/>
  <c r="A42" i="74" s="1"/>
  <c r="A42" i="75" s="1"/>
  <c r="A42" i="76" s="1"/>
  <c r="A42" i="77" s="1"/>
  <c r="A42" i="78" s="1"/>
  <c r="A42" i="79" s="1"/>
  <c r="A42" i="80" s="1"/>
  <c r="A42" i="81" s="1"/>
  <c r="A42" i="82" s="1"/>
  <c r="Q37" i="82"/>
  <c r="Q36" i="82"/>
  <c r="Q20" i="82"/>
  <c r="Q19" i="82"/>
  <c r="Q37" i="81"/>
  <c r="Q36" i="81"/>
  <c r="Q20" i="81"/>
  <c r="Q19" i="81"/>
  <c r="Q37" i="80"/>
  <c r="Q36" i="80"/>
  <c r="Q20" i="80"/>
  <c r="Q19" i="80"/>
  <c r="Q37" i="79"/>
  <c r="Q36" i="79"/>
  <c r="Q20" i="79"/>
  <c r="Q19" i="79"/>
  <c r="Q37" i="78"/>
  <c r="Q36" i="78"/>
  <c r="Q20" i="78"/>
  <c r="Q19" i="78"/>
  <c r="Q37" i="77"/>
  <c r="Q36" i="77"/>
  <c r="Q20" i="77"/>
  <c r="Q19" i="77"/>
  <c r="Q28" i="77" s="1"/>
  <c r="Q37" i="76"/>
  <c r="Q36" i="76"/>
  <c r="Q20" i="76"/>
  <c r="Q19" i="76"/>
  <c r="Q37" i="75"/>
  <c r="Q36" i="75"/>
  <c r="Q20" i="75"/>
  <c r="Q19" i="75"/>
  <c r="Q28" i="75" s="1"/>
  <c r="Q37" i="74"/>
  <c r="Q36" i="74"/>
  <c r="Q20" i="74"/>
  <c r="Q19" i="74"/>
  <c r="Q37" i="73"/>
  <c r="Q36" i="73"/>
  <c r="Q20" i="73"/>
  <c r="Q19" i="73"/>
  <c r="Q37" i="72"/>
  <c r="Q36" i="72"/>
  <c r="Q20" i="72"/>
  <c r="Q19" i="72"/>
  <c r="Q37" i="71"/>
  <c r="Q36" i="71"/>
  <c r="Q20" i="71"/>
  <c r="Q19" i="71"/>
  <c r="Q28" i="71" s="1"/>
  <c r="Q37" i="70"/>
  <c r="Q36" i="70"/>
  <c r="Q20" i="70"/>
  <c r="Q19" i="70"/>
  <c r="Q37" i="69"/>
  <c r="Q36" i="69"/>
  <c r="Q20" i="69"/>
  <c r="Q19" i="69"/>
  <c r="Q37" i="68"/>
  <c r="Q36" i="68"/>
  <c r="Q20" i="68"/>
  <c r="Q19" i="68"/>
  <c r="Q37" i="67"/>
  <c r="Q36" i="67"/>
  <c r="Q20" i="67"/>
  <c r="Q19" i="67"/>
  <c r="Q28" i="67" s="1"/>
  <c r="Q37" i="66"/>
  <c r="Q36" i="66"/>
  <c r="Q20" i="66"/>
  <c r="Q19" i="66"/>
  <c r="Q37" i="65"/>
  <c r="Q36" i="65"/>
  <c r="Q20" i="65"/>
  <c r="Q19" i="65"/>
  <c r="Q37" i="64"/>
  <c r="Q36" i="64"/>
  <c r="Q20" i="64"/>
  <c r="Q19" i="64"/>
  <c r="Q37" i="63"/>
  <c r="Q36" i="63"/>
  <c r="Q20" i="63"/>
  <c r="Q19" i="63"/>
  <c r="Q37" i="62"/>
  <c r="Q36" i="62"/>
  <c r="Q20" i="62"/>
  <c r="Q19" i="62"/>
  <c r="Q37" i="61"/>
  <c r="Q36" i="61"/>
  <c r="Q20" i="61"/>
  <c r="Q19" i="61"/>
  <c r="Q37" i="60"/>
  <c r="R37" i="60" s="1"/>
  <c r="Q36" i="60"/>
  <c r="Q20" i="60"/>
  <c r="Q19" i="60"/>
  <c r="Q37" i="59"/>
  <c r="Q36" i="59"/>
  <c r="Q20" i="59"/>
  <c r="Q19" i="59"/>
  <c r="Q37" i="58"/>
  <c r="R37" i="58" s="1"/>
  <c r="Q36" i="58"/>
  <c r="R36" i="58"/>
  <c r="Q20" i="58"/>
  <c r="R20" i="58" s="1"/>
  <c r="Q19" i="58"/>
  <c r="Q20" i="57"/>
  <c r="R20" i="57" s="1"/>
  <c r="G9" i="58"/>
  <c r="G9" i="59"/>
  <c r="G9" i="60" s="1"/>
  <c r="A44" i="58"/>
  <c r="A44" i="59" s="1"/>
  <c r="A44" i="60" s="1"/>
  <c r="A44" i="61"/>
  <c r="A44" i="62" s="1"/>
  <c r="A44" i="63" s="1"/>
  <c r="A44" i="64" s="1"/>
  <c r="A44" i="65" s="1"/>
  <c r="A44" i="66" s="1"/>
  <c r="A44" i="67" s="1"/>
  <c r="A44" i="68" s="1"/>
  <c r="A44" i="69" s="1"/>
  <c r="A44" i="70" s="1"/>
  <c r="A44" i="71" s="1"/>
  <c r="A44" i="72" s="1"/>
  <c r="A44" i="73" s="1"/>
  <c r="A44" i="74" s="1"/>
  <c r="A44" i="75" s="1"/>
  <c r="A44" i="76" s="1"/>
  <c r="A44" i="77" s="1"/>
  <c r="A44" i="78" s="1"/>
  <c r="A44" i="79" s="1"/>
  <c r="A44" i="80" s="1"/>
  <c r="A44" i="81" s="1"/>
  <c r="A44" i="82"/>
  <c r="B27" i="58"/>
  <c r="B27" i="59"/>
  <c r="B27" i="60"/>
  <c r="B27" i="61"/>
  <c r="A27" i="58"/>
  <c r="A27" i="59" s="1"/>
  <c r="A27" i="60"/>
  <c r="A27" i="61" s="1"/>
  <c r="A27" i="62" s="1"/>
  <c r="A27" i="63"/>
  <c r="A27" i="64" s="1"/>
  <c r="A27" i="65" s="1"/>
  <c r="A27" i="66" s="1"/>
  <c r="A27" i="67" s="1"/>
  <c r="A27" i="68"/>
  <c r="A27" i="69" s="1"/>
  <c r="A27" i="70" s="1"/>
  <c r="A27" i="71" s="1"/>
  <c r="A27" i="72"/>
  <c r="A27" i="73" s="1"/>
  <c r="A27" i="74" s="1"/>
  <c r="A27" i="75" s="1"/>
  <c r="A27" i="76"/>
  <c r="A27" i="77" s="1"/>
  <c r="A27" i="78" s="1"/>
  <c r="A27" i="79" s="1"/>
  <c r="A27" i="80" s="1"/>
  <c r="A27" i="81" s="1"/>
  <c r="A27" i="82" s="1"/>
  <c r="B26" i="58"/>
  <c r="B26" i="59"/>
  <c r="A26" i="58"/>
  <c r="A26" i="59" s="1"/>
  <c r="A26" i="60" s="1"/>
  <c r="A26" i="61" s="1"/>
  <c r="A26" i="62" s="1"/>
  <c r="A26" i="63" s="1"/>
  <c r="A26" i="64" s="1"/>
  <c r="A26" i="65" s="1"/>
  <c r="A26" i="66" s="1"/>
  <c r="A26" i="67" s="1"/>
  <c r="A26" i="68" s="1"/>
  <c r="A26" i="69" s="1"/>
  <c r="A26" i="70" s="1"/>
  <c r="A26" i="71" s="1"/>
  <c r="A26" i="72" s="1"/>
  <c r="A26" i="73" s="1"/>
  <c r="A26" i="74" s="1"/>
  <c r="A26" i="75" s="1"/>
  <c r="A26" i="76" s="1"/>
  <c r="A26" i="77" s="1"/>
  <c r="A26" i="78" s="1"/>
  <c r="A26" i="79" s="1"/>
  <c r="A26" i="80" s="1"/>
  <c r="A26" i="81" s="1"/>
  <c r="A26" i="82" s="1"/>
  <c r="B25" i="58"/>
  <c r="B25" i="59"/>
  <c r="A25" i="58"/>
  <c r="A25" i="59" s="1"/>
  <c r="A25" i="60" s="1"/>
  <c r="A25" i="61" s="1"/>
  <c r="A25" i="62"/>
  <c r="A25" i="63" s="1"/>
  <c r="A25" i="64" s="1"/>
  <c r="A25" i="65" s="1"/>
  <c r="A25" i="66" s="1"/>
  <c r="A25" i="67"/>
  <c r="A25" i="68" s="1"/>
  <c r="A25" i="69" s="1"/>
  <c r="A25" i="70" s="1"/>
  <c r="A25" i="71"/>
  <c r="A25" i="72" s="1"/>
  <c r="A25" i="73" s="1"/>
  <c r="A25" i="74" s="1"/>
  <c r="A25" i="75" s="1"/>
  <c r="A25" i="76" s="1"/>
  <c r="A25" i="77" s="1"/>
  <c r="A25" i="78" s="1"/>
  <c r="A25" i="79" s="1"/>
  <c r="A25" i="80" s="1"/>
  <c r="A25" i="81" s="1"/>
  <c r="A25" i="82" s="1"/>
  <c r="B24" i="58"/>
  <c r="B24" i="59" s="1"/>
  <c r="A24" i="58"/>
  <c r="A24" i="59"/>
  <c r="A24" i="60"/>
  <c r="A24" i="61" s="1"/>
  <c r="A24" i="62" s="1"/>
  <c r="A24" i="63"/>
  <c r="A24" i="64" s="1"/>
  <c r="A24" i="65" s="1"/>
  <c r="A24" i="66" s="1"/>
  <c r="A24" i="67" s="1"/>
  <c r="A24" i="68" s="1"/>
  <c r="A24" i="69" s="1"/>
  <c r="A24" i="70" s="1"/>
  <c r="A24" i="71" s="1"/>
  <c r="A24" i="72" s="1"/>
  <c r="A24" i="73" s="1"/>
  <c r="A24" i="74" s="1"/>
  <c r="A24" i="75" s="1"/>
  <c r="A24" i="76" s="1"/>
  <c r="A24" i="77" s="1"/>
  <c r="A24" i="78" s="1"/>
  <c r="A24" i="79" s="1"/>
  <c r="A24" i="80" s="1"/>
  <c r="A24" i="81" s="1"/>
  <c r="A24" i="82" s="1"/>
  <c r="B16" i="58"/>
  <c r="B16" i="59" s="1"/>
  <c r="A16" i="59"/>
  <c r="A16" i="60"/>
  <c r="A16" i="64"/>
  <c r="A16" i="65" s="1"/>
  <c r="A16" i="68"/>
  <c r="A16" i="69" s="1"/>
  <c r="A16" i="70"/>
  <c r="A16" i="71" s="1"/>
  <c r="A16" i="72" s="1"/>
  <c r="A16" i="73" s="1"/>
  <c r="A16" i="74" s="1"/>
  <c r="A16" i="75" s="1"/>
  <c r="A16" i="76" s="1"/>
  <c r="A16" i="77" s="1"/>
  <c r="A16" i="78" s="1"/>
  <c r="A16" i="79" s="1"/>
  <c r="A16" i="80" s="1"/>
  <c r="A16" i="81" s="1"/>
  <c r="A16" i="82" s="1"/>
  <c r="N9" i="58"/>
  <c r="N9" i="59" s="1"/>
  <c r="N9" i="60" s="1"/>
  <c r="N9" i="61"/>
  <c r="N9" i="62" s="1"/>
  <c r="N9" i="63" s="1"/>
  <c r="N9" i="64" s="1"/>
  <c r="N9" i="65"/>
  <c r="N9" i="66" s="1"/>
  <c r="N9" i="67" s="1"/>
  <c r="N9" i="68" s="1"/>
  <c r="N9" i="69" s="1"/>
  <c r="N9" i="70"/>
  <c r="N9" i="71" s="1"/>
  <c r="N9" i="72" s="1"/>
  <c r="N9" i="73" s="1"/>
  <c r="N9" i="74" s="1"/>
  <c r="N9" i="75" s="1"/>
  <c r="N9" i="76" s="1"/>
  <c r="N9" i="77" s="1"/>
  <c r="N9" i="78" s="1"/>
  <c r="N9" i="79" s="1"/>
  <c r="N9" i="80" s="1"/>
  <c r="N9" i="81" s="1"/>
  <c r="N9" i="82" s="1"/>
  <c r="O7" i="58"/>
  <c r="O7" i="60"/>
  <c r="O7" i="62"/>
  <c r="O7" i="64"/>
  <c r="O7" i="65"/>
  <c r="O7" i="66"/>
  <c r="O7" i="68"/>
  <c r="O7" i="69" s="1"/>
  <c r="O7" i="70" s="1"/>
  <c r="O7" i="71" s="1"/>
  <c r="O7" i="72" s="1"/>
  <c r="O7" i="73" s="1"/>
  <c r="O7" i="74" s="1"/>
  <c r="O7" i="75"/>
  <c r="O7" i="76" s="1"/>
  <c r="O7" i="77" s="1"/>
  <c r="O7" i="78" s="1"/>
  <c r="O7" i="79" s="1"/>
  <c r="O7" i="80" s="1"/>
  <c r="O7" i="81" s="1"/>
  <c r="O7" i="82"/>
  <c r="K7" i="58"/>
  <c r="K7" i="59" s="1"/>
  <c r="K7" i="60" s="1"/>
  <c r="K7" i="62"/>
  <c r="K7" i="64"/>
  <c r="K7" i="65"/>
  <c r="K7" i="66" s="1"/>
  <c r="K7" i="68"/>
  <c r="K7" i="69"/>
  <c r="K7" i="70"/>
  <c r="K7" i="71" s="1"/>
  <c r="K7" i="72" s="1"/>
  <c r="K7" i="73"/>
  <c r="K7" i="74" s="1"/>
  <c r="K7" i="75" s="1"/>
  <c r="K7" i="76"/>
  <c r="K7" i="77" s="1"/>
  <c r="K7" i="78" s="1"/>
  <c r="K7" i="79" s="1"/>
  <c r="K7" i="81"/>
  <c r="K7" i="82"/>
  <c r="F7" i="58"/>
  <c r="F7" i="59" s="1"/>
  <c r="F7" i="60" s="1"/>
  <c r="F7" i="62"/>
  <c r="F7" i="64"/>
  <c r="F7" i="65" s="1"/>
  <c r="F7" i="66" s="1"/>
  <c r="F7" i="68"/>
  <c r="F7" i="69"/>
  <c r="F7" i="70" s="1"/>
  <c r="F7" i="71"/>
  <c r="F7" i="72" s="1"/>
  <c r="F7" i="73"/>
  <c r="F7" i="74" s="1"/>
  <c r="F7" i="75" s="1"/>
  <c r="F7" i="76" s="1"/>
  <c r="F7" i="77" s="1"/>
  <c r="F7" i="78" s="1"/>
  <c r="F7" i="79" s="1"/>
  <c r="F7" i="81"/>
  <c r="F7" i="82" s="1"/>
  <c r="B11" i="58"/>
  <c r="B11" i="59" s="1"/>
  <c r="B11" i="60" s="1"/>
  <c r="B11" i="62"/>
  <c r="B11" i="64"/>
  <c r="B11" i="65"/>
  <c r="B11" i="66"/>
  <c r="B11" i="68"/>
  <c r="B11" i="69" s="1"/>
  <c r="B11" i="70" s="1"/>
  <c r="B11" i="71" s="1"/>
  <c r="B11" i="72" s="1"/>
  <c r="B11" i="73" s="1"/>
  <c r="B11" i="74" s="1"/>
  <c r="B11" i="75" s="1"/>
  <c r="B11" i="76" s="1"/>
  <c r="B11" i="77" s="1"/>
  <c r="B11" i="78" s="1"/>
  <c r="B11" i="79" s="1"/>
  <c r="B11" i="80" s="1"/>
  <c r="B11" i="81" s="1"/>
  <c r="B11" i="82" s="1"/>
  <c r="B9" i="58"/>
  <c r="B9" i="59"/>
  <c r="B9" i="60" s="1"/>
  <c r="B9" i="62"/>
  <c r="B9" i="64"/>
  <c r="B9" i="65"/>
  <c r="B9" i="66" s="1"/>
  <c r="B9" i="68"/>
  <c r="B9" i="69"/>
  <c r="B9" i="70"/>
  <c r="B9" i="71" s="1"/>
  <c r="B9" i="72" s="1"/>
  <c r="B9" i="73" s="1"/>
  <c r="B9" i="74" s="1"/>
  <c r="B9" i="75" s="1"/>
  <c r="B9" i="76" s="1"/>
  <c r="B9" i="77" s="1"/>
  <c r="B9" i="78" s="1"/>
  <c r="B9" i="79" s="1"/>
  <c r="B9" i="80" s="1"/>
  <c r="B9" i="81" s="1"/>
  <c r="B9" i="82" s="1"/>
  <c r="B7" i="58"/>
  <c r="B7" i="59"/>
  <c r="B7" i="60" s="1"/>
  <c r="B7" i="62"/>
  <c r="B7" i="64"/>
  <c r="B7" i="65" s="1"/>
  <c r="B7" i="66"/>
  <c r="B7" i="68"/>
  <c r="B7" i="70"/>
  <c r="B7" i="71"/>
  <c r="B7" i="72" s="1"/>
  <c r="B7" i="73" s="1"/>
  <c r="B7" i="74" s="1"/>
  <c r="B7" i="75" s="1"/>
  <c r="B7" i="76"/>
  <c r="B7" i="77" s="1"/>
  <c r="B7" i="78" s="1"/>
  <c r="B7" i="79" s="1"/>
  <c r="B7" i="81"/>
  <c r="Q16" i="82"/>
  <c r="Q21" i="82"/>
  <c r="Q22" i="82"/>
  <c r="Q23" i="82"/>
  <c r="Q24" i="82"/>
  <c r="Q25" i="82"/>
  <c r="Q26" i="82"/>
  <c r="Q27" i="82"/>
  <c r="C28" i="82"/>
  <c r="D28" i="82"/>
  <c r="E28" i="82"/>
  <c r="F28" i="82"/>
  <c r="G28" i="82"/>
  <c r="H28" i="82"/>
  <c r="I28" i="82"/>
  <c r="J28" i="82"/>
  <c r="K28" i="82"/>
  <c r="L28" i="82"/>
  <c r="M28" i="82"/>
  <c r="N28" i="82"/>
  <c r="O28" i="82"/>
  <c r="P28" i="82"/>
  <c r="Q33" i="82"/>
  <c r="Q38" i="82"/>
  <c r="Q39" i="82"/>
  <c r="Q40" i="82"/>
  <c r="Q41" i="82"/>
  <c r="Q42" i="82"/>
  <c r="Q43" i="82"/>
  <c r="Q44" i="82"/>
  <c r="C45" i="82"/>
  <c r="D45" i="82"/>
  <c r="E45" i="82"/>
  <c r="F45" i="82"/>
  <c r="G45" i="82"/>
  <c r="H45" i="82"/>
  <c r="I45" i="82"/>
  <c r="J45" i="82"/>
  <c r="K45" i="82"/>
  <c r="L45" i="82"/>
  <c r="M45" i="82"/>
  <c r="N45" i="82"/>
  <c r="O45" i="82"/>
  <c r="P45" i="82"/>
  <c r="Q16" i="81"/>
  <c r="Q21" i="81"/>
  <c r="Q22" i="81"/>
  <c r="Q23" i="81"/>
  <c r="Q24" i="81"/>
  <c r="Q25" i="81"/>
  <c r="Q26" i="81"/>
  <c r="Q27" i="81"/>
  <c r="C28" i="81"/>
  <c r="D28" i="81"/>
  <c r="E28" i="81"/>
  <c r="F28" i="81"/>
  <c r="G28" i="81"/>
  <c r="H28" i="81"/>
  <c r="I28" i="81"/>
  <c r="J28" i="81"/>
  <c r="K28" i="81"/>
  <c r="L28" i="81"/>
  <c r="M28" i="81"/>
  <c r="N28" i="81"/>
  <c r="O28" i="81"/>
  <c r="P28" i="81"/>
  <c r="Q33" i="81"/>
  <c r="Q38" i="81"/>
  <c r="Q39" i="81"/>
  <c r="Q40" i="81"/>
  <c r="Q41" i="81"/>
  <c r="Q42" i="81"/>
  <c r="Q43" i="81"/>
  <c r="Q44" i="81"/>
  <c r="C45" i="81"/>
  <c r="D45" i="81"/>
  <c r="E45" i="81"/>
  <c r="F45" i="81"/>
  <c r="G45" i="81"/>
  <c r="H45" i="81"/>
  <c r="I45" i="81"/>
  <c r="J45" i="81"/>
  <c r="K45" i="81"/>
  <c r="L45" i="81"/>
  <c r="M45" i="81"/>
  <c r="N45" i="81"/>
  <c r="O45" i="81"/>
  <c r="P45" i="81"/>
  <c r="Q16" i="80"/>
  <c r="Q21" i="80"/>
  <c r="Q22" i="80"/>
  <c r="Q23" i="80"/>
  <c r="Q24" i="80"/>
  <c r="Q25" i="80"/>
  <c r="Q26" i="80"/>
  <c r="Q27" i="80"/>
  <c r="C28" i="80"/>
  <c r="D28" i="80"/>
  <c r="E28" i="80"/>
  <c r="F28" i="80"/>
  <c r="G28" i="80"/>
  <c r="H28" i="80"/>
  <c r="I28" i="80"/>
  <c r="J28" i="80"/>
  <c r="K28" i="80"/>
  <c r="L28" i="80"/>
  <c r="M28" i="80"/>
  <c r="N28" i="80"/>
  <c r="O28" i="80"/>
  <c r="P28" i="80"/>
  <c r="Q33" i="80"/>
  <c r="Q38" i="80"/>
  <c r="Q39" i="80"/>
  <c r="Q40" i="80"/>
  <c r="Q41" i="80"/>
  <c r="Q42" i="80"/>
  <c r="Q43" i="80"/>
  <c r="Q44" i="80"/>
  <c r="C45" i="80"/>
  <c r="D45" i="80"/>
  <c r="E45" i="80"/>
  <c r="F45" i="80"/>
  <c r="G45" i="80"/>
  <c r="H45" i="80"/>
  <c r="I45" i="80"/>
  <c r="J45" i="80"/>
  <c r="K45" i="80"/>
  <c r="L45" i="80"/>
  <c r="M45" i="80"/>
  <c r="N45" i="80"/>
  <c r="O45" i="80"/>
  <c r="P45" i="80"/>
  <c r="Q16" i="79"/>
  <c r="Q21" i="79"/>
  <c r="Q22" i="79"/>
  <c r="Q23" i="79"/>
  <c r="Q24" i="79"/>
  <c r="Q25" i="79"/>
  <c r="Q26" i="79"/>
  <c r="Q27" i="79"/>
  <c r="C28" i="79"/>
  <c r="D28" i="79"/>
  <c r="E28" i="79"/>
  <c r="F28" i="79"/>
  <c r="G28" i="79"/>
  <c r="H28" i="79"/>
  <c r="I28" i="79"/>
  <c r="J28" i="79"/>
  <c r="K28" i="79"/>
  <c r="L28" i="79"/>
  <c r="M28" i="79"/>
  <c r="N28" i="79"/>
  <c r="O28" i="79"/>
  <c r="P28" i="79"/>
  <c r="Q33" i="79"/>
  <c r="Q38" i="79"/>
  <c r="Q39" i="79"/>
  <c r="Q40" i="79"/>
  <c r="Q41" i="79"/>
  <c r="Q42" i="79"/>
  <c r="Q43" i="79"/>
  <c r="Q44" i="79"/>
  <c r="C45" i="79"/>
  <c r="D45" i="79"/>
  <c r="E45" i="79"/>
  <c r="F45" i="79"/>
  <c r="G45" i="79"/>
  <c r="H45" i="79"/>
  <c r="I45" i="79"/>
  <c r="J45" i="79"/>
  <c r="K45" i="79"/>
  <c r="L45" i="79"/>
  <c r="M45" i="79"/>
  <c r="N45" i="79"/>
  <c r="O45" i="79"/>
  <c r="P45" i="79"/>
  <c r="Q16" i="78"/>
  <c r="Q21" i="78"/>
  <c r="Q22" i="78"/>
  <c r="Q23" i="78"/>
  <c r="Q24" i="78"/>
  <c r="Q25" i="78"/>
  <c r="Q26" i="78"/>
  <c r="Q27" i="78"/>
  <c r="C28" i="78"/>
  <c r="D28" i="78"/>
  <c r="E28" i="78"/>
  <c r="F28" i="78"/>
  <c r="G28" i="78"/>
  <c r="H28" i="78"/>
  <c r="I28" i="78"/>
  <c r="J28" i="78"/>
  <c r="K28" i="78"/>
  <c r="L28" i="78"/>
  <c r="M28" i="78"/>
  <c r="N28" i="78"/>
  <c r="O28" i="78"/>
  <c r="P28" i="78"/>
  <c r="Q33" i="78"/>
  <c r="Q38" i="78"/>
  <c r="Q39" i="78"/>
  <c r="Q40" i="78"/>
  <c r="Q41" i="78"/>
  <c r="Q42" i="78"/>
  <c r="Q43" i="78"/>
  <c r="Q44" i="78"/>
  <c r="C45" i="78"/>
  <c r="D45" i="78"/>
  <c r="E45" i="78"/>
  <c r="F45" i="78"/>
  <c r="G45" i="78"/>
  <c r="H45" i="78"/>
  <c r="I45" i="78"/>
  <c r="J45" i="78"/>
  <c r="K45" i="78"/>
  <c r="L45" i="78"/>
  <c r="M45" i="78"/>
  <c r="N45" i="78"/>
  <c r="O45" i="78"/>
  <c r="P45" i="78"/>
  <c r="Q16" i="77"/>
  <c r="Q21" i="77"/>
  <c r="Q22" i="77"/>
  <c r="Q23" i="77"/>
  <c r="Q24" i="77"/>
  <c r="Q25" i="77"/>
  <c r="Q26" i="77"/>
  <c r="Q27" i="77"/>
  <c r="C28" i="77"/>
  <c r="D28" i="77"/>
  <c r="E28" i="77"/>
  <c r="F28" i="77"/>
  <c r="G28" i="77"/>
  <c r="H28" i="77"/>
  <c r="I28" i="77"/>
  <c r="J28" i="77"/>
  <c r="K28" i="77"/>
  <c r="L28" i="77"/>
  <c r="M28" i="77"/>
  <c r="N28" i="77"/>
  <c r="O28" i="77"/>
  <c r="P28" i="77"/>
  <c r="Q33" i="77"/>
  <c r="Q38" i="77"/>
  <c r="Q39" i="77"/>
  <c r="Q40" i="77"/>
  <c r="Q41" i="77"/>
  <c r="Q42" i="77"/>
  <c r="Q43" i="77"/>
  <c r="Q44" i="77"/>
  <c r="C45" i="77"/>
  <c r="D45" i="77"/>
  <c r="E45" i="77"/>
  <c r="F45" i="77"/>
  <c r="G45" i="77"/>
  <c r="H45" i="77"/>
  <c r="I45" i="77"/>
  <c r="J45" i="77"/>
  <c r="K45" i="77"/>
  <c r="L45" i="77"/>
  <c r="M45" i="77"/>
  <c r="N45" i="77"/>
  <c r="O45" i="77"/>
  <c r="P45" i="77"/>
  <c r="Q16" i="76"/>
  <c r="Q21" i="76"/>
  <c r="Q22" i="76"/>
  <c r="Q23" i="76"/>
  <c r="Q24" i="76"/>
  <c r="Q25" i="76"/>
  <c r="Q26" i="76"/>
  <c r="Q27" i="76"/>
  <c r="C28" i="76"/>
  <c r="D28" i="76"/>
  <c r="E28" i="76"/>
  <c r="F28" i="76"/>
  <c r="G28" i="76"/>
  <c r="H28" i="76"/>
  <c r="I28" i="76"/>
  <c r="J28" i="76"/>
  <c r="K28" i="76"/>
  <c r="L28" i="76"/>
  <c r="M28" i="76"/>
  <c r="N28" i="76"/>
  <c r="O28" i="76"/>
  <c r="P28" i="76"/>
  <c r="Q33" i="76"/>
  <c r="Q38" i="76"/>
  <c r="Q39" i="76"/>
  <c r="Q40" i="76"/>
  <c r="Q41" i="76"/>
  <c r="Q42" i="76"/>
  <c r="Q43" i="76"/>
  <c r="Q44" i="76"/>
  <c r="C45" i="76"/>
  <c r="D45" i="76"/>
  <c r="E45" i="76"/>
  <c r="F45" i="76"/>
  <c r="G45" i="76"/>
  <c r="H45" i="76"/>
  <c r="I45" i="76"/>
  <c r="J45" i="76"/>
  <c r="K45" i="76"/>
  <c r="L45" i="76"/>
  <c r="M45" i="76"/>
  <c r="N45" i="76"/>
  <c r="O45" i="76"/>
  <c r="P45" i="76"/>
  <c r="Q16" i="75"/>
  <c r="Q21" i="75"/>
  <c r="Q22" i="75"/>
  <c r="Q23" i="75"/>
  <c r="Q24" i="75"/>
  <c r="Q25" i="75"/>
  <c r="Q26" i="75"/>
  <c r="Q27" i="75"/>
  <c r="C28" i="75"/>
  <c r="D28" i="75"/>
  <c r="E28" i="75"/>
  <c r="F28" i="75"/>
  <c r="G28" i="75"/>
  <c r="H28" i="75"/>
  <c r="I28" i="75"/>
  <c r="J28" i="75"/>
  <c r="K28" i="75"/>
  <c r="L28" i="75"/>
  <c r="M28" i="75"/>
  <c r="N28" i="75"/>
  <c r="O28" i="75"/>
  <c r="P28" i="75"/>
  <c r="Q33" i="75"/>
  <c r="Q38" i="75"/>
  <c r="Q39" i="75"/>
  <c r="Q40" i="75"/>
  <c r="Q41" i="75"/>
  <c r="Q42" i="75"/>
  <c r="Q43" i="75"/>
  <c r="Q44" i="75"/>
  <c r="C45" i="75"/>
  <c r="D45" i="75"/>
  <c r="E45" i="75"/>
  <c r="F45" i="75"/>
  <c r="G45" i="75"/>
  <c r="H45" i="75"/>
  <c r="I45" i="75"/>
  <c r="J45" i="75"/>
  <c r="K45" i="75"/>
  <c r="L45" i="75"/>
  <c r="M45" i="75"/>
  <c r="N45" i="75"/>
  <c r="O45" i="75"/>
  <c r="P45" i="75"/>
  <c r="Q16" i="74"/>
  <c r="Q21" i="74"/>
  <c r="Q22" i="74"/>
  <c r="Q23" i="74"/>
  <c r="Q28" i="74" s="1"/>
  <c r="Q24" i="74"/>
  <c r="Q25" i="74"/>
  <c r="Q26" i="74"/>
  <c r="Q27" i="74"/>
  <c r="C28" i="74"/>
  <c r="D28" i="74"/>
  <c r="E28" i="74"/>
  <c r="F28" i="74"/>
  <c r="G28" i="74"/>
  <c r="H28" i="74"/>
  <c r="I28" i="74"/>
  <c r="J28" i="74"/>
  <c r="K28" i="74"/>
  <c r="L28" i="74"/>
  <c r="M28" i="74"/>
  <c r="N28" i="74"/>
  <c r="O28" i="74"/>
  <c r="P28" i="74"/>
  <c r="Q33" i="74"/>
  <c r="Q45" i="74" s="1"/>
  <c r="Q38" i="74"/>
  <c r="Q39" i="74"/>
  <c r="Q40" i="74"/>
  <c r="Q41" i="74"/>
  <c r="Q42" i="74"/>
  <c r="Q43" i="74"/>
  <c r="Q44" i="74"/>
  <c r="C45" i="74"/>
  <c r="D45" i="74"/>
  <c r="E45" i="74"/>
  <c r="F45" i="74"/>
  <c r="G45" i="74"/>
  <c r="H45" i="74"/>
  <c r="I45" i="74"/>
  <c r="J45" i="74"/>
  <c r="K45" i="74"/>
  <c r="L45" i="74"/>
  <c r="M45" i="74"/>
  <c r="N45" i="74"/>
  <c r="O45" i="74"/>
  <c r="P45" i="74"/>
  <c r="Q16" i="73"/>
  <c r="Q21" i="73"/>
  <c r="Q22" i="73"/>
  <c r="Q23" i="73"/>
  <c r="Q24" i="73"/>
  <c r="Q25" i="73"/>
  <c r="Q26" i="73"/>
  <c r="Q27" i="73"/>
  <c r="C28" i="73"/>
  <c r="D28" i="73"/>
  <c r="E28" i="73"/>
  <c r="F28" i="73"/>
  <c r="G28" i="73"/>
  <c r="H28" i="73"/>
  <c r="I28" i="73"/>
  <c r="J28" i="73"/>
  <c r="K28" i="73"/>
  <c r="L28" i="73"/>
  <c r="M28" i="73"/>
  <c r="N28" i="73"/>
  <c r="O28" i="73"/>
  <c r="P28" i="73"/>
  <c r="Q33" i="73"/>
  <c r="Q38" i="73"/>
  <c r="Q39" i="73"/>
  <c r="Q40" i="73"/>
  <c r="Q41" i="73"/>
  <c r="Q42" i="73"/>
  <c r="Q43" i="73"/>
  <c r="Q44" i="73"/>
  <c r="C45" i="73"/>
  <c r="D45" i="73"/>
  <c r="E45" i="73"/>
  <c r="F45" i="73"/>
  <c r="G45" i="73"/>
  <c r="H45" i="73"/>
  <c r="I45" i="73"/>
  <c r="J45" i="73"/>
  <c r="K45" i="73"/>
  <c r="L45" i="73"/>
  <c r="M45" i="73"/>
  <c r="N45" i="73"/>
  <c r="O45" i="73"/>
  <c r="P45" i="73"/>
  <c r="Q16" i="72"/>
  <c r="Q21" i="72"/>
  <c r="Q22" i="72"/>
  <c r="Q23" i="72"/>
  <c r="Q24" i="72"/>
  <c r="Q25" i="72"/>
  <c r="Q26" i="72"/>
  <c r="Q27" i="72"/>
  <c r="C28" i="72"/>
  <c r="D28" i="72"/>
  <c r="E28" i="72"/>
  <c r="F28" i="72"/>
  <c r="G28" i="72"/>
  <c r="H28" i="72"/>
  <c r="I28" i="72"/>
  <c r="J28" i="72"/>
  <c r="K28" i="72"/>
  <c r="L28" i="72"/>
  <c r="M28" i="72"/>
  <c r="N28" i="72"/>
  <c r="O28" i="72"/>
  <c r="P28" i="72"/>
  <c r="Q33" i="72"/>
  <c r="Q38" i="72"/>
  <c r="Q39" i="72"/>
  <c r="Q40" i="72"/>
  <c r="Q41" i="72"/>
  <c r="Q42" i="72"/>
  <c r="Q43" i="72"/>
  <c r="Q44" i="72"/>
  <c r="C45" i="72"/>
  <c r="D45" i="72"/>
  <c r="E45" i="72"/>
  <c r="F45" i="72"/>
  <c r="G45" i="72"/>
  <c r="H45" i="72"/>
  <c r="I45" i="72"/>
  <c r="J45" i="72"/>
  <c r="K45" i="72"/>
  <c r="L45" i="72"/>
  <c r="M45" i="72"/>
  <c r="N45" i="72"/>
  <c r="O45" i="72"/>
  <c r="P45" i="72"/>
  <c r="Q16" i="71"/>
  <c r="Q21" i="71"/>
  <c r="Q22" i="71"/>
  <c r="Q23" i="71"/>
  <c r="Q24" i="71"/>
  <c r="Q25" i="71"/>
  <c r="Q26" i="71"/>
  <c r="Q27" i="71"/>
  <c r="C28" i="71"/>
  <c r="D28" i="71"/>
  <c r="E28" i="71"/>
  <c r="F28" i="71"/>
  <c r="G28" i="71"/>
  <c r="H28" i="71"/>
  <c r="I28" i="71"/>
  <c r="J28" i="71"/>
  <c r="K28" i="71"/>
  <c r="L28" i="71"/>
  <c r="M28" i="71"/>
  <c r="N28" i="71"/>
  <c r="O28" i="71"/>
  <c r="P28" i="71"/>
  <c r="Q33" i="71"/>
  <c r="Q38" i="71"/>
  <c r="Q39" i="71"/>
  <c r="Q40" i="71"/>
  <c r="Q41" i="71"/>
  <c r="Q42" i="71"/>
  <c r="Q43" i="71"/>
  <c r="Q44" i="71"/>
  <c r="C45" i="71"/>
  <c r="D45" i="71"/>
  <c r="E45" i="71"/>
  <c r="F45" i="71"/>
  <c r="G45" i="71"/>
  <c r="H45" i="71"/>
  <c r="I45" i="71"/>
  <c r="J45" i="71"/>
  <c r="K45" i="71"/>
  <c r="L45" i="71"/>
  <c r="M45" i="71"/>
  <c r="N45" i="71"/>
  <c r="O45" i="71"/>
  <c r="P45" i="71"/>
  <c r="Q16" i="70"/>
  <c r="Q21" i="70"/>
  <c r="Q22" i="70"/>
  <c r="Q23" i="70"/>
  <c r="Q24" i="70"/>
  <c r="Q25" i="70"/>
  <c r="Q26" i="70"/>
  <c r="Q27" i="70"/>
  <c r="C28" i="70"/>
  <c r="D28" i="70"/>
  <c r="E28" i="70"/>
  <c r="F28" i="70"/>
  <c r="G28" i="70"/>
  <c r="H28" i="70"/>
  <c r="I28" i="70"/>
  <c r="J28" i="70"/>
  <c r="K28" i="70"/>
  <c r="L28" i="70"/>
  <c r="M28" i="70"/>
  <c r="N28" i="70"/>
  <c r="O28" i="70"/>
  <c r="P28" i="70"/>
  <c r="Q33" i="70"/>
  <c r="Q45" i="70" s="1"/>
  <c r="Q38" i="70"/>
  <c r="Q39" i="70"/>
  <c r="Q40" i="70"/>
  <c r="Q41" i="70"/>
  <c r="Q42" i="70"/>
  <c r="Q43" i="70"/>
  <c r="Q44" i="70"/>
  <c r="C45" i="70"/>
  <c r="D45" i="70"/>
  <c r="E45" i="70"/>
  <c r="F45" i="70"/>
  <c r="G45" i="70"/>
  <c r="H45" i="70"/>
  <c r="I45" i="70"/>
  <c r="J45" i="70"/>
  <c r="K45" i="70"/>
  <c r="L45" i="70"/>
  <c r="M45" i="70"/>
  <c r="N45" i="70"/>
  <c r="O45" i="70"/>
  <c r="P45" i="70"/>
  <c r="Q16" i="69"/>
  <c r="Q21" i="69"/>
  <c r="Q22" i="69"/>
  <c r="Q23" i="69"/>
  <c r="Q24" i="69"/>
  <c r="Q25" i="69"/>
  <c r="Q26" i="69"/>
  <c r="Q27" i="69"/>
  <c r="C28" i="69"/>
  <c r="D28" i="69"/>
  <c r="E28" i="69"/>
  <c r="F28" i="69"/>
  <c r="G28" i="69"/>
  <c r="H28" i="69"/>
  <c r="I28" i="69"/>
  <c r="J28" i="69"/>
  <c r="K28" i="69"/>
  <c r="L28" i="69"/>
  <c r="M28" i="69"/>
  <c r="N28" i="69"/>
  <c r="O28" i="69"/>
  <c r="P28" i="69"/>
  <c r="Q33" i="69"/>
  <c r="Q38" i="69"/>
  <c r="Q39" i="69"/>
  <c r="Q40" i="69"/>
  <c r="Q41" i="69"/>
  <c r="Q42" i="69"/>
  <c r="Q43" i="69"/>
  <c r="Q44" i="69"/>
  <c r="C45" i="69"/>
  <c r="D45" i="69"/>
  <c r="E45" i="69"/>
  <c r="F45" i="69"/>
  <c r="G45" i="69"/>
  <c r="H45" i="69"/>
  <c r="I45" i="69"/>
  <c r="J45" i="69"/>
  <c r="K45" i="69"/>
  <c r="L45" i="69"/>
  <c r="M45" i="69"/>
  <c r="N45" i="69"/>
  <c r="O45" i="69"/>
  <c r="P45" i="69"/>
  <c r="Q16" i="68"/>
  <c r="Q21" i="68"/>
  <c r="Q22" i="68"/>
  <c r="Q23" i="68"/>
  <c r="Q24" i="68"/>
  <c r="Q25" i="68"/>
  <c r="Q26" i="68"/>
  <c r="Q27" i="68"/>
  <c r="C28" i="68"/>
  <c r="D28" i="68"/>
  <c r="E28" i="68"/>
  <c r="F28" i="68"/>
  <c r="G28" i="68"/>
  <c r="H28" i="68"/>
  <c r="I28" i="68"/>
  <c r="J28" i="68"/>
  <c r="K28" i="68"/>
  <c r="L28" i="68"/>
  <c r="M28" i="68"/>
  <c r="N28" i="68"/>
  <c r="O28" i="68"/>
  <c r="P28" i="68"/>
  <c r="Q33" i="68"/>
  <c r="Q38" i="68"/>
  <c r="Q39" i="68"/>
  <c r="Q40" i="68"/>
  <c r="Q41" i="68"/>
  <c r="Q42" i="68"/>
  <c r="Q43" i="68"/>
  <c r="Q44" i="68"/>
  <c r="C45" i="68"/>
  <c r="D45" i="68"/>
  <c r="E45" i="68"/>
  <c r="F45" i="68"/>
  <c r="G45" i="68"/>
  <c r="H45" i="68"/>
  <c r="I45" i="68"/>
  <c r="J45" i="68"/>
  <c r="K45" i="68"/>
  <c r="L45" i="68"/>
  <c r="M45" i="68"/>
  <c r="N45" i="68"/>
  <c r="O45" i="68"/>
  <c r="P45" i="68"/>
  <c r="Q16" i="67"/>
  <c r="Q21" i="67"/>
  <c r="Q22" i="67"/>
  <c r="Q23" i="67"/>
  <c r="Q24" i="67"/>
  <c r="Q25" i="67"/>
  <c r="Q26" i="67"/>
  <c r="Q27" i="67"/>
  <c r="C28" i="67"/>
  <c r="D28" i="67"/>
  <c r="E28" i="67"/>
  <c r="F28" i="67"/>
  <c r="G28" i="67"/>
  <c r="H28" i="67"/>
  <c r="I28" i="67"/>
  <c r="J28" i="67"/>
  <c r="K28" i="67"/>
  <c r="L28" i="67"/>
  <c r="M28" i="67"/>
  <c r="N28" i="67"/>
  <c r="O28" i="67"/>
  <c r="P28" i="67"/>
  <c r="Q33" i="67"/>
  <c r="R33" i="67" s="1"/>
  <c r="Q38" i="67"/>
  <c r="Q45" i="67" s="1"/>
  <c r="Q39" i="67"/>
  <c r="Q40" i="67"/>
  <c r="Q41" i="67"/>
  <c r="Q42" i="67"/>
  <c r="Q43" i="67"/>
  <c r="Q44" i="67"/>
  <c r="C45" i="67"/>
  <c r="D45" i="67"/>
  <c r="E45" i="67"/>
  <c r="F45" i="67"/>
  <c r="G45" i="67"/>
  <c r="H45" i="67"/>
  <c r="I45" i="67"/>
  <c r="J45" i="67"/>
  <c r="K45" i="67"/>
  <c r="L45" i="67"/>
  <c r="M45" i="67"/>
  <c r="N45" i="67"/>
  <c r="O45" i="67"/>
  <c r="P45" i="67"/>
  <c r="Q16" i="66"/>
  <c r="Q21" i="66"/>
  <c r="Q22" i="66"/>
  <c r="Q23" i="66"/>
  <c r="Q24" i="66"/>
  <c r="Q25" i="66"/>
  <c r="Q26" i="66"/>
  <c r="Q27" i="66"/>
  <c r="C28" i="66"/>
  <c r="D28" i="66"/>
  <c r="E28" i="66"/>
  <c r="F28" i="66"/>
  <c r="G28" i="66"/>
  <c r="H28" i="66"/>
  <c r="I28" i="66"/>
  <c r="J28" i="66"/>
  <c r="K28" i="66"/>
  <c r="L28" i="66"/>
  <c r="M28" i="66"/>
  <c r="N28" i="66"/>
  <c r="O28" i="66"/>
  <c r="P28" i="66"/>
  <c r="Q33" i="66"/>
  <c r="Q38" i="66"/>
  <c r="Q39" i="66"/>
  <c r="Q40" i="66"/>
  <c r="Q41" i="66"/>
  <c r="Q42" i="66"/>
  <c r="Q43" i="66"/>
  <c r="Q44" i="66"/>
  <c r="C45" i="66"/>
  <c r="D45" i="66"/>
  <c r="E45" i="66"/>
  <c r="F45" i="66"/>
  <c r="G45" i="66"/>
  <c r="H45" i="66"/>
  <c r="I45" i="66"/>
  <c r="J45" i="66"/>
  <c r="K45" i="66"/>
  <c r="L45" i="66"/>
  <c r="M45" i="66"/>
  <c r="N45" i="66"/>
  <c r="O45" i="66"/>
  <c r="P45" i="66"/>
  <c r="Q16" i="65"/>
  <c r="Q21" i="65"/>
  <c r="Q22" i="65"/>
  <c r="Q23" i="65"/>
  <c r="Q24" i="65"/>
  <c r="Q25" i="65"/>
  <c r="Q26" i="65"/>
  <c r="Q27" i="65"/>
  <c r="C28" i="65"/>
  <c r="D28" i="65"/>
  <c r="E28" i="65"/>
  <c r="F28" i="65"/>
  <c r="G28" i="65"/>
  <c r="H28" i="65"/>
  <c r="I28" i="65"/>
  <c r="J28" i="65"/>
  <c r="K28" i="65"/>
  <c r="L28" i="65"/>
  <c r="M28" i="65"/>
  <c r="N28" i="65"/>
  <c r="O28" i="65"/>
  <c r="P28" i="65"/>
  <c r="Q33" i="65"/>
  <c r="Q38" i="65"/>
  <c r="Q39" i="65"/>
  <c r="Q40" i="65"/>
  <c r="Q45" i="65"/>
  <c r="Q41" i="65"/>
  <c r="Q42" i="65"/>
  <c r="Q43" i="65"/>
  <c r="Q44" i="65"/>
  <c r="C45" i="65"/>
  <c r="D45" i="65"/>
  <c r="E45" i="65"/>
  <c r="F45" i="65"/>
  <c r="G45" i="65"/>
  <c r="H45" i="65"/>
  <c r="I45" i="65"/>
  <c r="J45" i="65"/>
  <c r="K45" i="65"/>
  <c r="L45" i="65"/>
  <c r="M45" i="65"/>
  <c r="N45" i="65"/>
  <c r="O45" i="65"/>
  <c r="P45" i="65"/>
  <c r="Q16" i="64"/>
  <c r="Q21" i="64"/>
  <c r="Q22" i="64"/>
  <c r="Q23" i="64"/>
  <c r="Q24" i="64"/>
  <c r="Q25" i="64"/>
  <c r="Q26" i="64"/>
  <c r="Q27" i="64"/>
  <c r="C28" i="64"/>
  <c r="D28" i="64"/>
  <c r="E28" i="64"/>
  <c r="F28" i="64"/>
  <c r="G28" i="64"/>
  <c r="H28" i="64"/>
  <c r="I28" i="64"/>
  <c r="J28" i="64"/>
  <c r="K28" i="64"/>
  <c r="L28" i="64"/>
  <c r="M28" i="64"/>
  <c r="N28" i="64"/>
  <c r="O28" i="64"/>
  <c r="P28" i="64"/>
  <c r="Q33" i="64"/>
  <c r="Q38" i="64"/>
  <c r="Q39" i="64"/>
  <c r="Q40" i="64"/>
  <c r="Q41" i="64"/>
  <c r="Q42" i="64"/>
  <c r="Q43" i="64"/>
  <c r="Q44" i="64"/>
  <c r="C45" i="64"/>
  <c r="D45" i="64"/>
  <c r="E45" i="64"/>
  <c r="F45" i="64"/>
  <c r="G45" i="64"/>
  <c r="H45" i="64"/>
  <c r="I45" i="64"/>
  <c r="J45" i="64"/>
  <c r="K45" i="64"/>
  <c r="L45" i="64"/>
  <c r="M45" i="64"/>
  <c r="N45" i="64"/>
  <c r="O45" i="64"/>
  <c r="P45" i="64"/>
  <c r="Q16" i="63"/>
  <c r="Q21" i="63"/>
  <c r="Q22" i="63"/>
  <c r="Q23" i="63"/>
  <c r="Q24" i="63"/>
  <c r="Q25" i="63"/>
  <c r="Q26" i="63"/>
  <c r="Q27" i="63"/>
  <c r="C28" i="63"/>
  <c r="D28" i="63"/>
  <c r="E28" i="63"/>
  <c r="F28" i="63"/>
  <c r="G28" i="63"/>
  <c r="H28" i="63"/>
  <c r="I28" i="63"/>
  <c r="J28" i="63"/>
  <c r="K28" i="63"/>
  <c r="L28" i="63"/>
  <c r="M28" i="63"/>
  <c r="N28" i="63"/>
  <c r="O28" i="63"/>
  <c r="P28" i="63"/>
  <c r="Q33" i="63"/>
  <c r="Q38" i="63"/>
  <c r="Q39" i="63"/>
  <c r="Q40" i="63"/>
  <c r="Q41" i="63"/>
  <c r="Q42" i="63"/>
  <c r="Q43" i="63"/>
  <c r="Q44" i="63"/>
  <c r="C45" i="63"/>
  <c r="D45" i="63"/>
  <c r="E45" i="63"/>
  <c r="F45" i="63"/>
  <c r="G45" i="63"/>
  <c r="H45" i="63"/>
  <c r="I45" i="63"/>
  <c r="J45" i="63"/>
  <c r="K45" i="63"/>
  <c r="L45" i="63"/>
  <c r="M45" i="63"/>
  <c r="N45" i="63"/>
  <c r="O45" i="63"/>
  <c r="P45" i="63"/>
  <c r="Q16" i="62"/>
  <c r="Q21" i="62"/>
  <c r="Q22" i="62"/>
  <c r="Q23" i="62"/>
  <c r="Q24" i="62"/>
  <c r="R24" i="62" s="1"/>
  <c r="Q25" i="62"/>
  <c r="Q26" i="62"/>
  <c r="Q27" i="62"/>
  <c r="C28" i="62"/>
  <c r="D28" i="62"/>
  <c r="E28" i="62"/>
  <c r="F28" i="62"/>
  <c r="G28" i="62"/>
  <c r="H28" i="62"/>
  <c r="I28" i="62"/>
  <c r="J28" i="62"/>
  <c r="K28" i="62"/>
  <c r="L28" i="62"/>
  <c r="M28" i="62"/>
  <c r="N28" i="62"/>
  <c r="O28" i="62"/>
  <c r="P28" i="62"/>
  <c r="Q33" i="62"/>
  <c r="Q38" i="62"/>
  <c r="R38" i="62" s="1"/>
  <c r="Q39" i="62"/>
  <c r="Q40" i="62"/>
  <c r="R36" i="62"/>
  <c r="Q41" i="62"/>
  <c r="Q42" i="62"/>
  <c r="Q43" i="62"/>
  <c r="Q44" i="62"/>
  <c r="C45" i="62"/>
  <c r="D45" i="62"/>
  <c r="E45" i="62"/>
  <c r="F45" i="62"/>
  <c r="G45" i="62"/>
  <c r="H45" i="62"/>
  <c r="I45" i="62"/>
  <c r="J45" i="62"/>
  <c r="K45" i="62"/>
  <c r="L45" i="62"/>
  <c r="M45" i="62"/>
  <c r="N45" i="62"/>
  <c r="O45" i="62"/>
  <c r="P45" i="62"/>
  <c r="Q16" i="61"/>
  <c r="Q21" i="61"/>
  <c r="Q22" i="61"/>
  <c r="Q23" i="61"/>
  <c r="Q24" i="61"/>
  <c r="Q25" i="61"/>
  <c r="Q26" i="61"/>
  <c r="Q27" i="61"/>
  <c r="C28" i="61"/>
  <c r="D28" i="61"/>
  <c r="E28" i="61"/>
  <c r="F28" i="61"/>
  <c r="G28" i="61"/>
  <c r="H28" i="61"/>
  <c r="I28" i="61"/>
  <c r="J28" i="61"/>
  <c r="K28" i="61"/>
  <c r="L28" i="61"/>
  <c r="M28" i="61"/>
  <c r="N28" i="61"/>
  <c r="O28" i="61"/>
  <c r="P28" i="61"/>
  <c r="Q33" i="61"/>
  <c r="Q38" i="61"/>
  <c r="Q39" i="61"/>
  <c r="Q40" i="61"/>
  <c r="Q41" i="61"/>
  <c r="Q42" i="61"/>
  <c r="Q43" i="61"/>
  <c r="Q44" i="61"/>
  <c r="C45" i="61"/>
  <c r="D45" i="61"/>
  <c r="E45" i="61"/>
  <c r="F45" i="61"/>
  <c r="G45" i="61"/>
  <c r="H45" i="61"/>
  <c r="I45" i="61"/>
  <c r="J45" i="61"/>
  <c r="K45" i="61"/>
  <c r="L45" i="61"/>
  <c r="M45" i="61"/>
  <c r="N45" i="61"/>
  <c r="O45" i="61"/>
  <c r="P45" i="61"/>
  <c r="Q16" i="60"/>
  <c r="Q28" i="60" s="1"/>
  <c r="Q21" i="60"/>
  <c r="Q22" i="60"/>
  <c r="Q23" i="60"/>
  <c r="Q24" i="60"/>
  <c r="Q25" i="60"/>
  <c r="Q26" i="60"/>
  <c r="Q27" i="60"/>
  <c r="C28" i="60"/>
  <c r="D28" i="60"/>
  <c r="E28" i="60"/>
  <c r="F28" i="60"/>
  <c r="G28" i="60"/>
  <c r="H28" i="60"/>
  <c r="I28" i="60"/>
  <c r="J28" i="60"/>
  <c r="K28" i="60"/>
  <c r="L28" i="60"/>
  <c r="M28" i="60"/>
  <c r="N28" i="60"/>
  <c r="O28" i="60"/>
  <c r="P28" i="60"/>
  <c r="Q33" i="60"/>
  <c r="Q38" i="60"/>
  <c r="R38" i="60" s="1"/>
  <c r="Q39" i="60"/>
  <c r="R39" i="60" s="1"/>
  <c r="Q40" i="60"/>
  <c r="Q41" i="60"/>
  <c r="Q42" i="60"/>
  <c r="Q43" i="60"/>
  <c r="Q44" i="60"/>
  <c r="C45" i="60"/>
  <c r="D45" i="60"/>
  <c r="E45" i="60"/>
  <c r="F45" i="60"/>
  <c r="G45" i="60"/>
  <c r="H45" i="60"/>
  <c r="I45" i="60"/>
  <c r="J45" i="60"/>
  <c r="K45" i="60"/>
  <c r="L45" i="60"/>
  <c r="M45" i="60"/>
  <c r="N45" i="60"/>
  <c r="O45" i="60"/>
  <c r="P45" i="60"/>
  <c r="Q16" i="59"/>
  <c r="Q21" i="59"/>
  <c r="Q22" i="59"/>
  <c r="Q23" i="59"/>
  <c r="Q24" i="59"/>
  <c r="R24" i="59" s="1"/>
  <c r="Q25" i="59"/>
  <c r="Q26" i="59"/>
  <c r="R26" i="59" s="1"/>
  <c r="Q27" i="59"/>
  <c r="R27" i="59" s="1"/>
  <c r="C28" i="59"/>
  <c r="D28" i="59"/>
  <c r="E28" i="59"/>
  <c r="F28" i="59"/>
  <c r="G28" i="59"/>
  <c r="H28" i="59"/>
  <c r="I28" i="59"/>
  <c r="J28" i="59"/>
  <c r="K28" i="59"/>
  <c r="L28" i="59"/>
  <c r="M28" i="59"/>
  <c r="N28" i="59"/>
  <c r="O28" i="59"/>
  <c r="P28" i="59"/>
  <c r="Q33" i="59"/>
  <c r="Q45" i="59" s="1"/>
  <c r="Q38" i="59"/>
  <c r="R38" i="59" s="1"/>
  <c r="Q39" i="59"/>
  <c r="R39" i="59" s="1"/>
  <c r="Q40" i="59"/>
  <c r="Q41" i="59"/>
  <c r="R41" i="59" s="1"/>
  <c r="Q42" i="59"/>
  <c r="Q43" i="59"/>
  <c r="R43" i="59" s="1"/>
  <c r="Q44" i="59"/>
  <c r="R44" i="59" s="1"/>
  <c r="C45" i="59"/>
  <c r="D45" i="59"/>
  <c r="E45" i="59"/>
  <c r="F45" i="59"/>
  <c r="G45" i="59"/>
  <c r="H45" i="59"/>
  <c r="I45" i="59"/>
  <c r="J45" i="59"/>
  <c r="K45" i="59"/>
  <c r="L45" i="59"/>
  <c r="M45" i="59"/>
  <c r="N45" i="59"/>
  <c r="O45" i="59"/>
  <c r="P45" i="59"/>
  <c r="J9" i="58"/>
  <c r="L11" i="58"/>
  <c r="Q16" i="58"/>
  <c r="Q21" i="58"/>
  <c r="R21" i="58"/>
  <c r="Q22" i="58"/>
  <c r="R22" i="58" s="1"/>
  <c r="Q23" i="58"/>
  <c r="R23" i="58" s="1"/>
  <c r="Q24" i="58"/>
  <c r="R24" i="58" s="1"/>
  <c r="Q25" i="58"/>
  <c r="R25" i="58" s="1"/>
  <c r="Q26" i="58"/>
  <c r="Q27" i="58"/>
  <c r="R27" i="58" s="1"/>
  <c r="C28" i="58"/>
  <c r="D28" i="58"/>
  <c r="E28" i="58"/>
  <c r="F28" i="58"/>
  <c r="G28" i="58"/>
  <c r="H28" i="58"/>
  <c r="I28" i="58"/>
  <c r="J28" i="58"/>
  <c r="K28" i="58"/>
  <c r="L28" i="58"/>
  <c r="M28" i="58"/>
  <c r="N28" i="58"/>
  <c r="O28" i="58"/>
  <c r="P28" i="58"/>
  <c r="Q33" i="58"/>
  <c r="R33" i="58" s="1"/>
  <c r="Q38" i="58"/>
  <c r="R38" i="58"/>
  <c r="Q39" i="58"/>
  <c r="R39" i="58"/>
  <c r="Q40" i="58"/>
  <c r="R40" i="58"/>
  <c r="Q41" i="58"/>
  <c r="R41" i="58" s="1"/>
  <c r="Q42" i="58"/>
  <c r="R42" i="58"/>
  <c r="Q43" i="58"/>
  <c r="R43" i="58" s="1"/>
  <c r="Q44" i="58"/>
  <c r="R44" i="58" s="1"/>
  <c r="B45" i="58"/>
  <c r="C45" i="58"/>
  <c r="D45" i="58"/>
  <c r="E45" i="58"/>
  <c r="F45" i="58"/>
  <c r="G45" i="58"/>
  <c r="H45" i="58"/>
  <c r="I45" i="58"/>
  <c r="J45" i="58"/>
  <c r="K45" i="58"/>
  <c r="L45" i="58"/>
  <c r="M45" i="58"/>
  <c r="N45" i="58"/>
  <c r="O45" i="58"/>
  <c r="P45" i="58"/>
  <c r="Q33" i="57"/>
  <c r="R33" i="57"/>
  <c r="B28" i="57"/>
  <c r="Q38" i="57"/>
  <c r="R38" i="57"/>
  <c r="Q39" i="57"/>
  <c r="R39" i="57"/>
  <c r="Q40" i="57"/>
  <c r="R40" i="57" s="1"/>
  <c r="Q41" i="57"/>
  <c r="R41" i="57"/>
  <c r="Q42" i="57"/>
  <c r="R42" i="57"/>
  <c r="Q43" i="57"/>
  <c r="R43" i="57" s="1"/>
  <c r="Q44" i="57"/>
  <c r="R44" i="57" s="1"/>
  <c r="P45" i="57"/>
  <c r="O45" i="57"/>
  <c r="N45" i="57"/>
  <c r="M45" i="57"/>
  <c r="L45" i="57"/>
  <c r="K45" i="57"/>
  <c r="J45" i="57"/>
  <c r="I45" i="57"/>
  <c r="H45" i="57"/>
  <c r="G45" i="57"/>
  <c r="F45" i="57"/>
  <c r="E45" i="57"/>
  <c r="D45" i="57"/>
  <c r="C45" i="57"/>
  <c r="B45" i="57"/>
  <c r="C28" i="57"/>
  <c r="D28" i="57"/>
  <c r="E28" i="57"/>
  <c r="F28" i="57"/>
  <c r="G28" i="57"/>
  <c r="H28" i="57"/>
  <c r="I28" i="57"/>
  <c r="J28" i="57"/>
  <c r="K28" i="57"/>
  <c r="L28" i="57"/>
  <c r="M28" i="57"/>
  <c r="N28" i="57"/>
  <c r="O28" i="57"/>
  <c r="P28" i="57"/>
  <c r="Q21" i="57"/>
  <c r="R21" i="57" s="1"/>
  <c r="Q22" i="57"/>
  <c r="R22" i="57"/>
  <c r="Q23" i="57"/>
  <c r="R23" i="57" s="1"/>
  <c r="Q24" i="57"/>
  <c r="R24" i="57" s="1"/>
  <c r="Q25" i="57"/>
  <c r="R25" i="57" s="1"/>
  <c r="Q26" i="57"/>
  <c r="R26" i="57" s="1"/>
  <c r="Q27" i="57"/>
  <c r="R27" i="57" s="1"/>
  <c r="C14" i="57"/>
  <c r="C15" i="57" s="1"/>
  <c r="C31" i="57"/>
  <c r="D31" i="57" s="1"/>
  <c r="R43" i="60"/>
  <c r="C14" i="58"/>
  <c r="C15" i="58" s="1"/>
  <c r="B33" i="59"/>
  <c r="B40" i="59"/>
  <c r="R40" i="59"/>
  <c r="B41" i="59"/>
  <c r="B22" i="59"/>
  <c r="B39" i="59"/>
  <c r="B20" i="59"/>
  <c r="B20" i="60" s="1"/>
  <c r="R20" i="59"/>
  <c r="B36" i="59"/>
  <c r="B38" i="59"/>
  <c r="B38" i="60" s="1"/>
  <c r="B38" i="61" s="1"/>
  <c r="B38" i="62" s="1"/>
  <c r="B17" i="59"/>
  <c r="R17" i="59" s="1"/>
  <c r="B34" i="59"/>
  <c r="R23" i="59"/>
  <c r="R27" i="60"/>
  <c r="R26" i="58"/>
  <c r="R35" i="58"/>
  <c r="Q28" i="66"/>
  <c r="Q45" i="68"/>
  <c r="Q28" i="69"/>
  <c r="Q28" i="70"/>
  <c r="Q45" i="71"/>
  <c r="Q45" i="75"/>
  <c r="Q45" i="77"/>
  <c r="Q28" i="78"/>
  <c r="Q45" i="81"/>
  <c r="Q28" i="81"/>
  <c r="B40" i="60"/>
  <c r="B40" i="61" s="1"/>
  <c r="B40" i="62" s="1"/>
  <c r="C31" i="58"/>
  <c r="D31" i="58" s="1"/>
  <c r="B17" i="60"/>
  <c r="B36" i="60"/>
  <c r="B36" i="61" s="1"/>
  <c r="R36" i="61"/>
  <c r="R36" i="59"/>
  <c r="B39" i="60"/>
  <c r="B39" i="61"/>
  <c r="B39" i="62" s="1"/>
  <c r="R39" i="62" s="1"/>
  <c r="B41" i="60"/>
  <c r="B41" i="61"/>
  <c r="R41" i="61" s="1"/>
  <c r="B33" i="60"/>
  <c r="R33" i="60" s="1"/>
  <c r="R43" i="64"/>
  <c r="R36" i="60"/>
  <c r="R43" i="62"/>
  <c r="R34" i="62"/>
  <c r="R34" i="61"/>
  <c r="B44" i="60"/>
  <c r="B44" i="61" s="1"/>
  <c r="R44" i="61" s="1"/>
  <c r="B21" i="60"/>
  <c r="B21" i="61" s="1"/>
  <c r="B21" i="62" s="1"/>
  <c r="B21" i="63" s="1"/>
  <c r="R21" i="59"/>
  <c r="B37" i="60"/>
  <c r="B37" i="61" s="1"/>
  <c r="R37" i="61"/>
  <c r="R37" i="59"/>
  <c r="R17" i="57"/>
  <c r="R16" i="57"/>
  <c r="B24" i="60"/>
  <c r="B24" i="61" s="1"/>
  <c r="R24" i="61" s="1"/>
  <c r="B26" i="60"/>
  <c r="B25" i="60"/>
  <c r="R25" i="59"/>
  <c r="Q45" i="58"/>
  <c r="R33" i="61"/>
  <c r="R21" i="60"/>
  <c r="B36" i="63"/>
  <c r="R36" i="63"/>
  <c r="R24" i="60"/>
  <c r="B24" i="62"/>
  <c r="B24" i="63"/>
  <c r="B37" i="63"/>
  <c r="B37" i="64"/>
  <c r="B37" i="65" s="1"/>
  <c r="R37" i="63"/>
  <c r="B35" i="60"/>
  <c r="R35" i="60" s="1"/>
  <c r="R35" i="59"/>
  <c r="B45" i="59"/>
  <c r="A34" i="63"/>
  <c r="A34" i="64"/>
  <c r="A34" i="65" s="1"/>
  <c r="A34" i="67"/>
  <c r="A34" i="68"/>
  <c r="A34" i="69" s="1"/>
  <c r="A34" i="70"/>
  <c r="A34" i="71" s="1"/>
  <c r="A34" i="72"/>
  <c r="A34" i="73" s="1"/>
  <c r="A34" i="74" s="1"/>
  <c r="A34" i="75" s="1"/>
  <c r="A34" i="76" s="1"/>
  <c r="A34" i="77" s="1"/>
  <c r="A34" i="78" s="1"/>
  <c r="A34" i="79" s="1"/>
  <c r="A34" i="81"/>
  <c r="A34" i="82" s="1"/>
  <c r="A33" i="64"/>
  <c r="A33" i="65"/>
  <c r="A33" i="68"/>
  <c r="A33" i="69" s="1"/>
  <c r="A33" i="70"/>
  <c r="A33" i="71" s="1"/>
  <c r="A33" i="72" s="1"/>
  <c r="A33" i="73"/>
  <c r="A33" i="74" s="1"/>
  <c r="A33" i="75" s="1"/>
  <c r="A33" i="76"/>
  <c r="A33" i="77" s="1"/>
  <c r="A33" i="78"/>
  <c r="A33" i="79" s="1"/>
  <c r="A33" i="81"/>
  <c r="A33" i="82"/>
  <c r="R33" i="62"/>
  <c r="R33" i="65"/>
  <c r="R43" i="63"/>
  <c r="R34" i="63"/>
  <c r="R37" i="62"/>
  <c r="R33" i="66"/>
  <c r="B35" i="67"/>
  <c r="B35" i="68" s="1"/>
  <c r="R35" i="66"/>
  <c r="R17" i="66"/>
  <c r="B17" i="67"/>
  <c r="B17" i="68"/>
  <c r="B17" i="69" s="1"/>
  <c r="R33" i="68"/>
  <c r="R16" i="61"/>
  <c r="B16" i="62"/>
  <c r="R35" i="67"/>
  <c r="R16" i="62"/>
  <c r="B18" i="67"/>
  <c r="R18" i="67"/>
  <c r="R18" i="66"/>
  <c r="R16" i="63"/>
  <c r="B18" i="68"/>
  <c r="R18" i="68" s="1"/>
  <c r="B16" i="65"/>
  <c r="R16" i="64"/>
  <c r="R16" i="65"/>
  <c r="R16" i="66"/>
  <c r="B16" i="68"/>
  <c r="R16" i="67"/>
  <c r="B16" i="69"/>
  <c r="R16" i="69" s="1"/>
  <c r="R16" i="68"/>
  <c r="B16" i="70"/>
  <c r="R33" i="69"/>
  <c r="B33" i="70"/>
  <c r="R34" i="65"/>
  <c r="R34" i="66"/>
  <c r="R33" i="71"/>
  <c r="R34" i="67"/>
  <c r="R33" i="72"/>
  <c r="R35" i="68"/>
  <c r="B35" i="69"/>
  <c r="R33" i="73"/>
  <c r="B34" i="70"/>
  <c r="R34" i="69"/>
  <c r="R34" i="64"/>
  <c r="R33" i="64"/>
  <c r="R33" i="74"/>
  <c r="R34" i="70"/>
  <c r="R33" i="75"/>
  <c r="R34" i="71"/>
  <c r="B33" i="77"/>
  <c r="R33" i="76"/>
  <c r="R34" i="72"/>
  <c r="B33" i="78"/>
  <c r="R34" i="73"/>
  <c r="R34" i="75"/>
  <c r="B33" i="81"/>
  <c r="R33" i="80"/>
  <c r="B34" i="77"/>
  <c r="R34" i="77"/>
  <c r="R34" i="76"/>
  <c r="B33" i="82"/>
  <c r="R33" i="82" s="1"/>
  <c r="B34" i="81"/>
  <c r="R34" i="80"/>
  <c r="R33" i="81"/>
  <c r="B41" i="62"/>
  <c r="B41" i="63" s="1"/>
  <c r="B41" i="64" s="1"/>
  <c r="B39" i="63"/>
  <c r="R39" i="63" s="1"/>
  <c r="R40" i="61"/>
  <c r="R17" i="67"/>
  <c r="B35" i="61"/>
  <c r="R35" i="61" s="1"/>
  <c r="R38" i="61"/>
  <c r="Q28" i="58"/>
  <c r="R18" i="58"/>
  <c r="B36" i="64"/>
  <c r="B38" i="63"/>
  <c r="R21" i="62"/>
  <c r="B39" i="64"/>
  <c r="R41" i="63"/>
  <c r="B38" i="64"/>
  <c r="R38" i="64" s="1"/>
  <c r="R38" i="63"/>
  <c r="R21" i="63"/>
  <c r="B21" i="64"/>
  <c r="R41" i="64"/>
  <c r="B41" i="65"/>
  <c r="B38" i="65"/>
  <c r="B38" i="66" s="1"/>
  <c r="B38" i="67" s="1"/>
  <c r="B38" i="68" s="1"/>
  <c r="B38" i="69" s="1"/>
  <c r="B38" i="70" s="1"/>
  <c r="R38" i="65"/>
  <c r="R38" i="67"/>
  <c r="B38" i="71"/>
  <c r="B38" i="72" s="1"/>
  <c r="C32" i="57"/>
  <c r="C14" i="59"/>
  <c r="C15" i="59" s="1"/>
  <c r="E31" i="83" l="1"/>
  <c r="D32" i="83"/>
  <c r="E15" i="83"/>
  <c r="F14" i="83"/>
  <c r="Q28" i="73"/>
  <c r="R16" i="59"/>
  <c r="B16" i="60"/>
  <c r="R16" i="60" s="1"/>
  <c r="R16" i="58"/>
  <c r="Q45" i="57"/>
  <c r="Q28" i="57"/>
  <c r="G9" i="61"/>
  <c r="C14" i="60"/>
  <c r="J9" i="60"/>
  <c r="L11" i="60" s="1"/>
  <c r="E31" i="58"/>
  <c r="D32" i="58"/>
  <c r="D14" i="59"/>
  <c r="C31" i="59"/>
  <c r="C32" i="58"/>
  <c r="D14" i="57"/>
  <c r="J9" i="59"/>
  <c r="L11" i="59" s="1"/>
  <c r="D14" i="58"/>
  <c r="B21" i="65"/>
  <c r="R21" i="64"/>
  <c r="B17" i="61"/>
  <c r="R17" i="60"/>
  <c r="B38" i="73"/>
  <c r="B38" i="74" s="1"/>
  <c r="R38" i="72"/>
  <c r="F31" i="58"/>
  <c r="E32" i="58"/>
  <c r="B24" i="64"/>
  <c r="R24" i="63"/>
  <c r="R39" i="64"/>
  <c r="B39" i="65"/>
  <c r="B41" i="66"/>
  <c r="B41" i="67" s="1"/>
  <c r="R41" i="65"/>
  <c r="B25" i="61"/>
  <c r="R25" i="60"/>
  <c r="R28" i="57"/>
  <c r="B34" i="82"/>
  <c r="R34" i="81"/>
  <c r="R22" i="59"/>
  <c r="B22" i="60"/>
  <c r="R33" i="59"/>
  <c r="R45" i="59" s="1"/>
  <c r="E31" i="57"/>
  <c r="D32" i="57"/>
  <c r="B23" i="62"/>
  <c r="B23" i="63" s="1"/>
  <c r="R23" i="61"/>
  <c r="R21" i="61"/>
  <c r="B35" i="70"/>
  <c r="R35" i="69"/>
  <c r="R40" i="60"/>
  <c r="Q45" i="61"/>
  <c r="R43" i="61"/>
  <c r="R45" i="58"/>
  <c r="Q45" i="62"/>
  <c r="R37" i="64"/>
  <c r="Q45" i="64"/>
  <c r="R37" i="66"/>
  <c r="Q45" i="72"/>
  <c r="Q45" i="76"/>
  <c r="Q45" i="80"/>
  <c r="Q45" i="82"/>
  <c r="B16" i="71"/>
  <c r="R16" i="70"/>
  <c r="D14" i="60"/>
  <c r="B18" i="69"/>
  <c r="Q28" i="59"/>
  <c r="Q28" i="61"/>
  <c r="Q28" i="63"/>
  <c r="B42" i="60"/>
  <c r="B42" i="61" s="1"/>
  <c r="B18" i="61"/>
  <c r="R18" i="60"/>
  <c r="B36" i="65"/>
  <c r="R36" i="64"/>
  <c r="B33" i="79"/>
  <c r="R33" i="78"/>
  <c r="R33" i="70"/>
  <c r="B27" i="62"/>
  <c r="R27" i="61"/>
  <c r="Q28" i="82"/>
  <c r="B40" i="63"/>
  <c r="R40" i="62"/>
  <c r="B20" i="61"/>
  <c r="R20" i="60"/>
  <c r="R45" i="57"/>
  <c r="R41" i="62"/>
  <c r="R26" i="60"/>
  <c r="B26" i="61"/>
  <c r="B26" i="62" s="1"/>
  <c r="R38" i="69"/>
  <c r="R38" i="71"/>
  <c r="R38" i="73"/>
  <c r="Q45" i="73"/>
  <c r="Q45" i="79"/>
  <c r="B43" i="66"/>
  <c r="R43" i="65"/>
  <c r="R17" i="68"/>
  <c r="R34" i="59"/>
  <c r="B34" i="60"/>
  <c r="B34" i="78"/>
  <c r="R17" i="69"/>
  <c r="B17" i="70"/>
  <c r="R37" i="65"/>
  <c r="B37" i="66"/>
  <c r="B37" i="67" s="1"/>
  <c r="R42" i="60"/>
  <c r="R23" i="60"/>
  <c r="R44" i="62"/>
  <c r="B35" i="62"/>
  <c r="R44" i="60"/>
  <c r="Q45" i="69"/>
  <c r="B44" i="62"/>
  <c r="B44" i="63" s="1"/>
  <c r="R39" i="61"/>
  <c r="Q28" i="64"/>
  <c r="B19" i="59"/>
  <c r="B28" i="59" s="1"/>
  <c r="R19" i="58"/>
  <c r="B28" i="58"/>
  <c r="R41" i="60"/>
  <c r="R38" i="66"/>
  <c r="R38" i="68"/>
  <c r="R38" i="70"/>
  <c r="R18" i="59"/>
  <c r="Q28" i="65"/>
  <c r="Q28" i="79"/>
  <c r="E14" i="58"/>
  <c r="D15" i="58"/>
  <c r="Q45" i="63"/>
  <c r="R33" i="63"/>
  <c r="Q45" i="66"/>
  <c r="Q45" i="78"/>
  <c r="Q28" i="62"/>
  <c r="R41" i="66"/>
  <c r="Q28" i="68"/>
  <c r="Q28" i="72"/>
  <c r="Q28" i="76"/>
  <c r="R33" i="77"/>
  <c r="Q28" i="80"/>
  <c r="Q45" i="60"/>
  <c r="F31" i="83" l="1"/>
  <c r="E32" i="83"/>
  <c r="F15" i="83"/>
  <c r="G14" i="83"/>
  <c r="R28" i="58"/>
  <c r="C32" i="59"/>
  <c r="D31" i="59"/>
  <c r="D15" i="59"/>
  <c r="E14" i="59"/>
  <c r="C31" i="60"/>
  <c r="C15" i="60"/>
  <c r="E14" i="57"/>
  <c r="D15" i="57"/>
  <c r="J9" i="61"/>
  <c r="L11" i="61" s="1"/>
  <c r="G9" i="62"/>
  <c r="C14" i="61"/>
  <c r="B35" i="63"/>
  <c r="R35" i="62"/>
  <c r="E32" i="57"/>
  <c r="F31" i="57"/>
  <c r="R33" i="79"/>
  <c r="R39" i="65"/>
  <c r="B39" i="66"/>
  <c r="F32" i="58"/>
  <c r="G31" i="58"/>
  <c r="B44" i="64"/>
  <c r="R44" i="63"/>
  <c r="B34" i="79"/>
  <c r="R34" i="79" s="1"/>
  <c r="R34" i="78"/>
  <c r="R20" i="61"/>
  <c r="B20" i="62"/>
  <c r="B36" i="66"/>
  <c r="R36" i="65"/>
  <c r="R22" i="60"/>
  <c r="B22" i="61"/>
  <c r="R25" i="61"/>
  <c r="B25" i="62"/>
  <c r="B37" i="68"/>
  <c r="R37" i="67"/>
  <c r="B27" i="63"/>
  <c r="R27" i="62"/>
  <c r="R16" i="71"/>
  <c r="B16" i="72"/>
  <c r="R34" i="82"/>
  <c r="B45" i="60"/>
  <c r="R34" i="60"/>
  <c r="R45" i="60" s="1"/>
  <c r="R40" i="63"/>
  <c r="B40" i="64"/>
  <c r="B18" i="62"/>
  <c r="R18" i="61"/>
  <c r="B41" i="68"/>
  <c r="R41" i="67"/>
  <c r="B38" i="75"/>
  <c r="R38" i="74"/>
  <c r="B21" i="66"/>
  <c r="R21" i="65"/>
  <c r="B19" i="60"/>
  <c r="R19" i="59"/>
  <c r="R28" i="59" s="1"/>
  <c r="D15" i="60"/>
  <c r="E14" i="60"/>
  <c r="B23" i="64"/>
  <c r="R23" i="63"/>
  <c r="R23" i="62"/>
  <c r="R45" i="61"/>
  <c r="B26" i="63"/>
  <c r="R26" i="62"/>
  <c r="R35" i="70"/>
  <c r="B35" i="71"/>
  <c r="B17" i="62"/>
  <c r="R17" i="61"/>
  <c r="F14" i="58"/>
  <c r="E15" i="58"/>
  <c r="R43" i="66"/>
  <c r="B43" i="67"/>
  <c r="R26" i="61"/>
  <c r="B42" i="62"/>
  <c r="B45" i="62" s="1"/>
  <c r="R42" i="61"/>
  <c r="B45" i="61"/>
  <c r="R17" i="70"/>
  <c r="B17" i="71"/>
  <c r="R18" i="69"/>
  <c r="B18" i="70"/>
  <c r="B24" i="65"/>
  <c r="R24" i="64"/>
  <c r="H14" i="83" l="1"/>
  <c r="G15" i="83"/>
  <c r="G31" i="83"/>
  <c r="F32" i="83"/>
  <c r="E15" i="57"/>
  <c r="F14" i="57"/>
  <c r="D31" i="60"/>
  <c r="C32" i="60"/>
  <c r="F14" i="59"/>
  <c r="E15" i="59"/>
  <c r="G9" i="63"/>
  <c r="J9" i="62"/>
  <c r="L11" i="62" s="1"/>
  <c r="C14" i="62"/>
  <c r="E31" i="59"/>
  <c r="D32" i="59"/>
  <c r="C15" i="61"/>
  <c r="D14" i="61"/>
  <c r="C31" i="61"/>
  <c r="B41" i="69"/>
  <c r="R41" i="68"/>
  <c r="B35" i="72"/>
  <c r="R35" i="71"/>
  <c r="R19" i="60"/>
  <c r="R28" i="60" s="1"/>
  <c r="B19" i="61"/>
  <c r="B28" i="60"/>
  <c r="B23" i="65"/>
  <c r="R23" i="64"/>
  <c r="B36" i="67"/>
  <c r="R36" i="66"/>
  <c r="B22" i="62"/>
  <c r="R22" i="61"/>
  <c r="R17" i="62"/>
  <c r="B17" i="63"/>
  <c r="R24" i="65"/>
  <c r="B24" i="66"/>
  <c r="R44" i="64"/>
  <c r="B44" i="65"/>
  <c r="R43" i="67"/>
  <c r="B43" i="68"/>
  <c r="B18" i="63"/>
  <c r="R18" i="62"/>
  <c r="R27" i="63"/>
  <c r="B27" i="64"/>
  <c r="G32" i="58"/>
  <c r="H31" i="58"/>
  <c r="R18" i="70"/>
  <c r="B18" i="71"/>
  <c r="B26" i="64"/>
  <c r="R26" i="63"/>
  <c r="E15" i="60"/>
  <c r="F14" i="60"/>
  <c r="R21" i="66"/>
  <c r="B21" i="67"/>
  <c r="R40" i="64"/>
  <c r="B40" i="65"/>
  <c r="B37" i="69"/>
  <c r="R37" i="68"/>
  <c r="R20" i="62"/>
  <c r="B20" i="63"/>
  <c r="B39" i="67"/>
  <c r="R39" i="66"/>
  <c r="R45" i="62"/>
  <c r="B42" i="63"/>
  <c r="R42" i="62"/>
  <c r="F15" i="58"/>
  <c r="G14" i="58"/>
  <c r="R25" i="62"/>
  <c r="B25" i="63"/>
  <c r="B35" i="64"/>
  <c r="R35" i="63"/>
  <c r="B17" i="72"/>
  <c r="R17" i="71"/>
  <c r="B38" i="76"/>
  <c r="R38" i="75"/>
  <c r="R16" i="72"/>
  <c r="B16" i="73"/>
  <c r="F32" i="57"/>
  <c r="G31" i="57"/>
  <c r="I14" i="83" l="1"/>
  <c r="H15" i="83"/>
  <c r="G32" i="83"/>
  <c r="H31" i="83"/>
  <c r="G9" i="64"/>
  <c r="J9" i="63"/>
  <c r="L11" i="63" s="1"/>
  <c r="C14" i="63"/>
  <c r="D31" i="61"/>
  <c r="C32" i="61"/>
  <c r="D15" i="61"/>
  <c r="E14" i="61"/>
  <c r="G14" i="59"/>
  <c r="F15" i="59"/>
  <c r="E31" i="60"/>
  <c r="D32" i="60"/>
  <c r="E32" i="59"/>
  <c r="F31" i="59"/>
  <c r="G14" i="57"/>
  <c r="F15" i="57"/>
  <c r="C31" i="62"/>
  <c r="D14" i="62"/>
  <c r="C15" i="62"/>
  <c r="R42" i="63"/>
  <c r="R45" i="63" s="1"/>
  <c r="B42" i="64"/>
  <c r="B37" i="70"/>
  <c r="R37" i="69"/>
  <c r="R26" i="64"/>
  <c r="B26" i="65"/>
  <c r="I31" i="58"/>
  <c r="H32" i="58"/>
  <c r="R35" i="72"/>
  <c r="B35" i="73"/>
  <c r="G32" i="57"/>
  <c r="H31" i="57"/>
  <c r="B38" i="77"/>
  <c r="R38" i="76"/>
  <c r="B25" i="64"/>
  <c r="R25" i="63"/>
  <c r="R40" i="65"/>
  <c r="B40" i="66"/>
  <c r="R27" i="64"/>
  <c r="B27" i="65"/>
  <c r="R24" i="66"/>
  <c r="B24" i="67"/>
  <c r="B23" i="66"/>
  <c r="R23" i="65"/>
  <c r="B41" i="70"/>
  <c r="R41" i="69"/>
  <c r="B21" i="68"/>
  <c r="R21" i="67"/>
  <c r="B22" i="63"/>
  <c r="R22" i="62"/>
  <c r="B17" i="73"/>
  <c r="R17" i="72"/>
  <c r="R39" i="67"/>
  <c r="B39" i="68"/>
  <c r="B44" i="66"/>
  <c r="R44" i="65"/>
  <c r="B19" i="62"/>
  <c r="R19" i="61"/>
  <c r="R28" i="61" s="1"/>
  <c r="B28" i="61"/>
  <c r="R16" i="73"/>
  <c r="B16" i="74"/>
  <c r="H14" i="58"/>
  <c r="G15" i="58"/>
  <c r="B20" i="64"/>
  <c r="R20" i="63"/>
  <c r="G14" i="60"/>
  <c r="F15" i="60"/>
  <c r="R18" i="63"/>
  <c r="B18" i="64"/>
  <c r="B17" i="64"/>
  <c r="R17" i="63"/>
  <c r="B35" i="65"/>
  <c r="B45" i="64"/>
  <c r="R35" i="64"/>
  <c r="R18" i="71"/>
  <c r="B18" i="72"/>
  <c r="R43" i="68"/>
  <c r="B43" i="69"/>
  <c r="R36" i="67"/>
  <c r="B36" i="68"/>
  <c r="B45" i="63"/>
  <c r="H32" i="83" l="1"/>
  <c r="I31" i="83"/>
  <c r="J14" i="83"/>
  <c r="I15" i="83"/>
  <c r="H14" i="59"/>
  <c r="G15" i="59"/>
  <c r="E15" i="61"/>
  <c r="F14" i="61"/>
  <c r="H14" i="57"/>
  <c r="G15" i="57"/>
  <c r="F32" i="59"/>
  <c r="G31" i="59"/>
  <c r="D32" i="61"/>
  <c r="E31" i="61"/>
  <c r="C31" i="63"/>
  <c r="D14" i="63"/>
  <c r="C15" i="63"/>
  <c r="C32" i="62"/>
  <c r="D31" i="62"/>
  <c r="E32" i="60"/>
  <c r="F31" i="60"/>
  <c r="E14" i="62"/>
  <c r="D15" i="62"/>
  <c r="J9" i="64"/>
  <c r="L11" i="64" s="1"/>
  <c r="C14" i="64"/>
  <c r="G9" i="65"/>
  <c r="B18" i="73"/>
  <c r="R18" i="72"/>
  <c r="B17" i="65"/>
  <c r="R17" i="64"/>
  <c r="R18" i="64"/>
  <c r="B18" i="65"/>
  <c r="R18" i="65" s="1"/>
  <c r="R25" i="64"/>
  <c r="B25" i="65"/>
  <c r="R16" i="74"/>
  <c r="B16" i="75"/>
  <c r="B21" i="69"/>
  <c r="R21" i="68"/>
  <c r="B23" i="67"/>
  <c r="R23" i="66"/>
  <c r="R24" i="67"/>
  <c r="B24" i="68"/>
  <c r="B38" i="78"/>
  <c r="R38" i="77"/>
  <c r="B26" i="66"/>
  <c r="R26" i="65"/>
  <c r="B45" i="65"/>
  <c r="R35" i="65"/>
  <c r="G15" i="60"/>
  <c r="H14" i="60"/>
  <c r="B17" i="74"/>
  <c r="R17" i="73"/>
  <c r="H32" i="57"/>
  <c r="I31" i="57"/>
  <c r="R43" i="69"/>
  <c r="B43" i="70"/>
  <c r="R20" i="64"/>
  <c r="B20" i="65"/>
  <c r="R44" i="66"/>
  <c r="B44" i="67"/>
  <c r="R22" i="63"/>
  <c r="B22" i="64"/>
  <c r="R41" i="70"/>
  <c r="B41" i="71"/>
  <c r="B40" i="67"/>
  <c r="R40" i="66"/>
  <c r="B37" i="71"/>
  <c r="R37" i="70"/>
  <c r="B39" i="69"/>
  <c r="R39" i="68"/>
  <c r="B27" i="66"/>
  <c r="R27" i="65"/>
  <c r="R35" i="73"/>
  <c r="B35" i="74"/>
  <c r="B42" i="65"/>
  <c r="R42" i="64"/>
  <c r="R45" i="64" s="1"/>
  <c r="R36" i="68"/>
  <c r="B36" i="69"/>
  <c r="H15" i="58"/>
  <c r="I14" i="58"/>
  <c r="R19" i="62"/>
  <c r="R28" i="62" s="1"/>
  <c r="B19" i="63"/>
  <c r="B28" i="62"/>
  <c r="I32" i="58"/>
  <c r="J31" i="58"/>
  <c r="K14" i="83" l="1"/>
  <c r="J15" i="83"/>
  <c r="I32" i="83"/>
  <c r="J31" i="83"/>
  <c r="G32" i="59"/>
  <c r="H31" i="59"/>
  <c r="C14" i="65"/>
  <c r="J9" i="65"/>
  <c r="L11" i="65" s="1"/>
  <c r="G9" i="66"/>
  <c r="E14" i="63"/>
  <c r="D15" i="63"/>
  <c r="G14" i="61"/>
  <c r="F15" i="61"/>
  <c r="C32" i="63"/>
  <c r="D31" i="63"/>
  <c r="D32" i="62"/>
  <c r="E31" i="62"/>
  <c r="C31" i="64"/>
  <c r="D14" i="64"/>
  <c r="C15" i="64"/>
  <c r="F14" i="62"/>
  <c r="E15" i="62"/>
  <c r="F31" i="61"/>
  <c r="E32" i="61"/>
  <c r="I14" i="57"/>
  <c r="H15" i="57"/>
  <c r="F32" i="60"/>
  <c r="G31" i="60"/>
  <c r="H15" i="59"/>
  <c r="I14" i="59"/>
  <c r="R37" i="71"/>
  <c r="B37" i="72"/>
  <c r="R25" i="65"/>
  <c r="B25" i="66"/>
  <c r="B19" i="64"/>
  <c r="R19" i="63"/>
  <c r="R28" i="63" s="1"/>
  <c r="B28" i="63"/>
  <c r="R36" i="69"/>
  <c r="B36" i="70"/>
  <c r="B27" i="67"/>
  <c r="R27" i="66"/>
  <c r="B44" i="68"/>
  <c r="R44" i="67"/>
  <c r="R17" i="65"/>
  <c r="B20" i="66"/>
  <c r="R20" i="65"/>
  <c r="R42" i="65"/>
  <c r="R45" i="65" s="1"/>
  <c r="B42" i="66"/>
  <c r="B40" i="68"/>
  <c r="R40" i="67"/>
  <c r="R43" i="70"/>
  <c r="B43" i="71"/>
  <c r="B17" i="75"/>
  <c r="R17" i="74"/>
  <c r="R24" i="68"/>
  <c r="B24" i="69"/>
  <c r="R16" i="75"/>
  <c r="B16" i="76"/>
  <c r="B22" i="65"/>
  <c r="R22" i="64"/>
  <c r="B21" i="70"/>
  <c r="R21" i="69"/>
  <c r="I32" i="57"/>
  <c r="J31" i="57"/>
  <c r="R38" i="78"/>
  <c r="B38" i="79"/>
  <c r="K31" i="58"/>
  <c r="J32" i="58"/>
  <c r="R35" i="74"/>
  <c r="B35" i="75"/>
  <c r="B39" i="70"/>
  <c r="R39" i="69"/>
  <c r="B41" i="72"/>
  <c r="R41" i="71"/>
  <c r="I14" i="60"/>
  <c r="H15" i="60"/>
  <c r="R26" i="66"/>
  <c r="B26" i="67"/>
  <c r="B18" i="74"/>
  <c r="R18" i="73"/>
  <c r="J14" i="58"/>
  <c r="I15" i="58"/>
  <c r="R23" i="67"/>
  <c r="B23" i="68"/>
  <c r="K31" i="83" l="1"/>
  <c r="J32" i="83"/>
  <c r="L14" i="83"/>
  <c r="K15" i="83"/>
  <c r="H31" i="60"/>
  <c r="G32" i="60"/>
  <c r="H14" i="61"/>
  <c r="G15" i="61"/>
  <c r="E15" i="63"/>
  <c r="F14" i="63"/>
  <c r="J14" i="57"/>
  <c r="I15" i="57"/>
  <c r="E32" i="62"/>
  <c r="F31" i="62"/>
  <c r="G9" i="67"/>
  <c r="C14" i="66"/>
  <c r="J9" i="66"/>
  <c r="L11" i="66" s="1"/>
  <c r="G31" i="61"/>
  <c r="F32" i="61"/>
  <c r="D32" i="63"/>
  <c r="E31" i="63"/>
  <c r="D14" i="65"/>
  <c r="C31" i="65"/>
  <c r="C15" i="65"/>
  <c r="E14" i="64"/>
  <c r="D15" i="64"/>
  <c r="D31" i="64"/>
  <c r="C32" i="64"/>
  <c r="J14" i="59"/>
  <c r="I15" i="59"/>
  <c r="I31" i="59"/>
  <c r="H32" i="59"/>
  <c r="G14" i="62"/>
  <c r="F15" i="62"/>
  <c r="K14" i="58"/>
  <c r="J15" i="58"/>
  <c r="L31" i="58"/>
  <c r="K32" i="58"/>
  <c r="J14" i="60"/>
  <c r="I15" i="60"/>
  <c r="B24" i="70"/>
  <c r="R24" i="69"/>
  <c r="B38" i="80"/>
  <c r="R38" i="79"/>
  <c r="B42" i="67"/>
  <c r="R42" i="66"/>
  <c r="R45" i="66" s="1"/>
  <c r="B45" i="66"/>
  <c r="B44" i="69"/>
  <c r="R44" i="68"/>
  <c r="B18" i="75"/>
  <c r="R18" i="74"/>
  <c r="J32" i="57"/>
  <c r="K31" i="57"/>
  <c r="R17" i="75"/>
  <c r="B17" i="76"/>
  <c r="R43" i="71"/>
  <c r="B43" i="72"/>
  <c r="R35" i="75"/>
  <c r="B35" i="76"/>
  <c r="B22" i="66"/>
  <c r="R22" i="65"/>
  <c r="B37" i="73"/>
  <c r="R37" i="72"/>
  <c r="R40" i="68"/>
  <c r="B40" i="69"/>
  <c r="R20" i="66"/>
  <c r="B20" i="67"/>
  <c r="B19" i="65"/>
  <c r="R19" i="64"/>
  <c r="R28" i="64" s="1"/>
  <c r="B28" i="64"/>
  <c r="R41" i="72"/>
  <c r="B41" i="73"/>
  <c r="R16" i="76"/>
  <c r="B16" i="77"/>
  <c r="B27" i="68"/>
  <c r="R27" i="67"/>
  <c r="B25" i="67"/>
  <c r="R25" i="66"/>
  <c r="B39" i="71"/>
  <c r="R39" i="70"/>
  <c r="R23" i="68"/>
  <c r="B23" i="69"/>
  <c r="R26" i="67"/>
  <c r="B26" i="68"/>
  <c r="R36" i="70"/>
  <c r="B36" i="71"/>
  <c r="B21" i="71"/>
  <c r="R21" i="70"/>
  <c r="L31" i="83" l="1"/>
  <c r="K32" i="83"/>
  <c r="L15" i="83"/>
  <c r="M14" i="83"/>
  <c r="J15" i="57"/>
  <c r="K14" i="57"/>
  <c r="C14" i="67"/>
  <c r="G9" i="68"/>
  <c r="J9" i="67"/>
  <c r="L11" i="67" s="1"/>
  <c r="G32" i="61"/>
  <c r="H31" i="61"/>
  <c r="G14" i="63"/>
  <c r="F15" i="63"/>
  <c r="H14" i="62"/>
  <c r="G15" i="62"/>
  <c r="E15" i="64"/>
  <c r="F14" i="64"/>
  <c r="D14" i="66"/>
  <c r="C15" i="66"/>
  <c r="C31" i="66"/>
  <c r="D32" i="64"/>
  <c r="E31" i="64"/>
  <c r="I32" i="59"/>
  <c r="J31" i="59"/>
  <c r="D31" i="65"/>
  <c r="C32" i="65"/>
  <c r="I14" i="61"/>
  <c r="H15" i="61"/>
  <c r="D15" i="65"/>
  <c r="E14" i="65"/>
  <c r="F32" i="62"/>
  <c r="G31" i="62"/>
  <c r="K14" i="59"/>
  <c r="J15" i="59"/>
  <c r="E32" i="63"/>
  <c r="F31" i="63"/>
  <c r="H32" i="60"/>
  <c r="I31" i="60"/>
  <c r="R20" i="67"/>
  <c r="B20" i="68"/>
  <c r="B37" i="74"/>
  <c r="R37" i="73"/>
  <c r="R41" i="73"/>
  <c r="B41" i="74"/>
  <c r="K32" i="57"/>
  <c r="L31" i="57"/>
  <c r="K15" i="58"/>
  <c r="L14" i="58"/>
  <c r="B21" i="72"/>
  <c r="R21" i="71"/>
  <c r="R39" i="71"/>
  <c r="B39" i="72"/>
  <c r="B40" i="70"/>
  <c r="R40" i="69"/>
  <c r="R35" i="76"/>
  <c r="B35" i="77"/>
  <c r="B44" i="70"/>
  <c r="R44" i="69"/>
  <c r="B36" i="72"/>
  <c r="R36" i="71"/>
  <c r="B19" i="66"/>
  <c r="R19" i="65"/>
  <c r="R28" i="65" s="1"/>
  <c r="B28" i="65"/>
  <c r="B17" i="77"/>
  <c r="R17" i="76"/>
  <c r="B18" i="76"/>
  <c r="R18" i="75"/>
  <c r="R26" i="68"/>
  <c r="B26" i="69"/>
  <c r="B42" i="68"/>
  <c r="R42" i="67"/>
  <c r="R45" i="67" s="1"/>
  <c r="B45" i="67"/>
  <c r="R25" i="67"/>
  <c r="B25" i="68"/>
  <c r="L32" i="58"/>
  <c r="M31" i="58"/>
  <c r="R24" i="70"/>
  <c r="B24" i="71"/>
  <c r="R23" i="69"/>
  <c r="B23" i="70"/>
  <c r="B43" i="73"/>
  <c r="R43" i="72"/>
  <c r="B38" i="81"/>
  <c r="R38" i="80"/>
  <c r="R27" i="68"/>
  <c r="B27" i="69"/>
  <c r="R16" i="77"/>
  <c r="B16" i="78"/>
  <c r="B22" i="67"/>
  <c r="R22" i="66"/>
  <c r="J15" i="60"/>
  <c r="K14" i="60"/>
  <c r="M15" i="83" l="1"/>
  <c r="N14" i="83"/>
  <c r="M31" i="83"/>
  <c r="L32" i="83"/>
  <c r="G31" i="63"/>
  <c r="F32" i="63"/>
  <c r="D31" i="66"/>
  <c r="C32" i="66"/>
  <c r="I15" i="61"/>
  <c r="J14" i="61"/>
  <c r="H32" i="61"/>
  <c r="I31" i="61"/>
  <c r="D15" i="66"/>
  <c r="E14" i="66"/>
  <c r="K15" i="59"/>
  <c r="L14" i="59"/>
  <c r="D32" i="65"/>
  <c r="E31" i="65"/>
  <c r="G14" i="64"/>
  <c r="F15" i="64"/>
  <c r="H31" i="62"/>
  <c r="G32" i="62"/>
  <c r="K31" i="59"/>
  <c r="J32" i="59"/>
  <c r="J9" i="68"/>
  <c r="L11" i="68" s="1"/>
  <c r="G9" i="69"/>
  <c r="C14" i="68"/>
  <c r="C15" i="67"/>
  <c r="C31" i="67"/>
  <c r="D14" i="67"/>
  <c r="G15" i="63"/>
  <c r="H14" i="63"/>
  <c r="I32" i="60"/>
  <c r="J31" i="60"/>
  <c r="E15" i="65"/>
  <c r="F14" i="65"/>
  <c r="F31" i="64"/>
  <c r="E32" i="64"/>
  <c r="I14" i="62"/>
  <c r="H15" i="62"/>
  <c r="L14" i="57"/>
  <c r="K15" i="57"/>
  <c r="B41" i="75"/>
  <c r="R41" i="74"/>
  <c r="B22" i="68"/>
  <c r="R22" i="67"/>
  <c r="B24" i="72"/>
  <c r="R24" i="71"/>
  <c r="B19" i="67"/>
  <c r="B28" i="66"/>
  <c r="R19" i="66"/>
  <c r="R28" i="66" s="1"/>
  <c r="R21" i="72"/>
  <c r="B21" i="73"/>
  <c r="K15" i="60"/>
  <c r="L14" i="60"/>
  <c r="R18" i="76"/>
  <c r="B18" i="77"/>
  <c r="B43" i="74"/>
  <c r="R43" i="73"/>
  <c r="B25" i="69"/>
  <c r="R25" i="68"/>
  <c r="B40" i="71"/>
  <c r="R40" i="70"/>
  <c r="L15" i="58"/>
  <c r="M14" i="58"/>
  <c r="B23" i="71"/>
  <c r="R23" i="70"/>
  <c r="B42" i="69"/>
  <c r="R42" i="68"/>
  <c r="R45" i="68" s="1"/>
  <c r="B45" i="68"/>
  <c r="B17" i="78"/>
  <c r="R17" i="77"/>
  <c r="B37" i="75"/>
  <c r="R37" i="74"/>
  <c r="B36" i="73"/>
  <c r="R36" i="72"/>
  <c r="B44" i="71"/>
  <c r="R44" i="70"/>
  <c r="B39" i="73"/>
  <c r="R39" i="72"/>
  <c r="L32" i="57"/>
  <c r="M31" i="57"/>
  <c r="R20" i="68"/>
  <c r="B20" i="69"/>
  <c r="B27" i="70"/>
  <c r="R27" i="69"/>
  <c r="B35" i="78"/>
  <c r="R35" i="77"/>
  <c r="B16" i="79"/>
  <c r="R16" i="78"/>
  <c r="B38" i="82"/>
  <c r="R38" i="82" s="1"/>
  <c r="R38" i="81"/>
  <c r="M32" i="58"/>
  <c r="N31" i="58"/>
  <c r="B26" i="70"/>
  <c r="R26" i="69"/>
  <c r="N31" i="83" l="1"/>
  <c r="M32" i="83"/>
  <c r="N15" i="83"/>
  <c r="O14" i="83"/>
  <c r="G14" i="65"/>
  <c r="F15" i="65"/>
  <c r="I32" i="61"/>
  <c r="J31" i="61"/>
  <c r="D14" i="68"/>
  <c r="C15" i="68"/>
  <c r="C31" i="68"/>
  <c r="H14" i="64"/>
  <c r="G15" i="64"/>
  <c r="J32" i="60"/>
  <c r="K31" i="60"/>
  <c r="C14" i="69"/>
  <c r="G9" i="70"/>
  <c r="J9" i="69"/>
  <c r="L11" i="69" s="1"/>
  <c r="F31" i="65"/>
  <c r="E32" i="65"/>
  <c r="L15" i="57"/>
  <c r="M14" i="57"/>
  <c r="H15" i="63"/>
  <c r="I14" i="63"/>
  <c r="L15" i="59"/>
  <c r="M14" i="59"/>
  <c r="I15" i="62"/>
  <c r="J14" i="62"/>
  <c r="L31" i="59"/>
  <c r="K32" i="59"/>
  <c r="D32" i="66"/>
  <c r="E31" i="66"/>
  <c r="J15" i="61"/>
  <c r="K14" i="61"/>
  <c r="D15" i="67"/>
  <c r="E14" i="67"/>
  <c r="E15" i="66"/>
  <c r="F14" i="66"/>
  <c r="F32" i="64"/>
  <c r="G31" i="64"/>
  <c r="C32" i="67"/>
  <c r="D31" i="67"/>
  <c r="H32" i="62"/>
  <c r="I31" i="62"/>
  <c r="G32" i="63"/>
  <c r="H31" i="63"/>
  <c r="R43" i="74"/>
  <c r="B43" i="75"/>
  <c r="B21" i="74"/>
  <c r="R21" i="73"/>
  <c r="N32" i="58"/>
  <c r="O31" i="58"/>
  <c r="R39" i="73"/>
  <c r="B39" i="74"/>
  <c r="B42" i="70"/>
  <c r="R42" i="69"/>
  <c r="R45" i="69" s="1"/>
  <c r="B45" i="69"/>
  <c r="R18" i="77"/>
  <c r="B18" i="78"/>
  <c r="B40" i="72"/>
  <c r="R40" i="71"/>
  <c r="R27" i="70"/>
  <c r="B27" i="71"/>
  <c r="B44" i="72"/>
  <c r="R44" i="71"/>
  <c r="B37" i="76"/>
  <c r="R37" i="75"/>
  <c r="B23" i="72"/>
  <c r="R23" i="71"/>
  <c r="B20" i="70"/>
  <c r="R20" i="69"/>
  <c r="R25" i="69"/>
  <c r="B25" i="70"/>
  <c r="R24" i="72"/>
  <c r="B24" i="73"/>
  <c r="R16" i="79"/>
  <c r="B16" i="80"/>
  <c r="R41" i="75"/>
  <c r="B41" i="76"/>
  <c r="R35" i="78"/>
  <c r="B35" i="79"/>
  <c r="B26" i="71"/>
  <c r="R26" i="70"/>
  <c r="M32" i="57"/>
  <c r="N31" i="57"/>
  <c r="B36" i="74"/>
  <c r="R36" i="73"/>
  <c r="B17" i="79"/>
  <c r="R17" i="78"/>
  <c r="N14" i="58"/>
  <c r="M15" i="58"/>
  <c r="M14" i="60"/>
  <c r="L15" i="60"/>
  <c r="B19" i="68"/>
  <c r="R19" i="67"/>
  <c r="R28" i="67" s="1"/>
  <c r="B28" i="67"/>
  <c r="R22" i="68"/>
  <c r="B22" i="69"/>
  <c r="P14" i="83" l="1"/>
  <c r="P15" i="83" s="1"/>
  <c r="O15" i="83"/>
  <c r="O31" i="83"/>
  <c r="N32" i="83"/>
  <c r="J31" i="62"/>
  <c r="I32" i="62"/>
  <c r="F32" i="65"/>
  <c r="G31" i="65"/>
  <c r="L14" i="61"/>
  <c r="K15" i="61"/>
  <c r="M15" i="59"/>
  <c r="N14" i="59"/>
  <c r="C14" i="70"/>
  <c r="J9" i="70"/>
  <c r="L11" i="70" s="1"/>
  <c r="G9" i="71"/>
  <c r="D15" i="68"/>
  <c r="E14" i="68"/>
  <c r="H31" i="64"/>
  <c r="G32" i="64"/>
  <c r="E32" i="66"/>
  <c r="F31" i="66"/>
  <c r="J14" i="63"/>
  <c r="I15" i="63"/>
  <c r="C15" i="69"/>
  <c r="D14" i="69"/>
  <c r="C31" i="69"/>
  <c r="J32" i="61"/>
  <c r="K31" i="61"/>
  <c r="L31" i="60"/>
  <c r="K32" i="60"/>
  <c r="F14" i="67"/>
  <c r="E15" i="67"/>
  <c r="I14" i="64"/>
  <c r="H15" i="64"/>
  <c r="C32" i="68"/>
  <c r="D31" i="68"/>
  <c r="I31" i="63"/>
  <c r="H32" i="63"/>
  <c r="F15" i="66"/>
  <c r="G14" i="66"/>
  <c r="M15" i="57"/>
  <c r="N14" i="57"/>
  <c r="K14" i="62"/>
  <c r="J15" i="62"/>
  <c r="E31" i="67"/>
  <c r="D32" i="67"/>
  <c r="M31" i="59"/>
  <c r="L32" i="59"/>
  <c r="H14" i="65"/>
  <c r="G15" i="65"/>
  <c r="R36" i="74"/>
  <c r="B36" i="75"/>
  <c r="R41" i="76"/>
  <c r="B41" i="77"/>
  <c r="R24" i="73"/>
  <c r="B24" i="74"/>
  <c r="B23" i="73"/>
  <c r="R23" i="72"/>
  <c r="P31" i="58"/>
  <c r="P32" i="58" s="1"/>
  <c r="O32" i="58"/>
  <c r="R22" i="69"/>
  <c r="B22" i="70"/>
  <c r="B20" i="71"/>
  <c r="R20" i="70"/>
  <c r="R40" i="72"/>
  <c r="B40" i="73"/>
  <c r="B37" i="77"/>
  <c r="R37" i="76"/>
  <c r="N15" i="58"/>
  <c r="O14" i="58"/>
  <c r="B26" i="72"/>
  <c r="R26" i="71"/>
  <c r="B25" i="71"/>
  <c r="R25" i="70"/>
  <c r="R39" i="74"/>
  <c r="B39" i="75"/>
  <c r="B19" i="69"/>
  <c r="R19" i="68"/>
  <c r="R28" i="68" s="1"/>
  <c r="B28" i="68"/>
  <c r="R17" i="79"/>
  <c r="B17" i="80"/>
  <c r="B35" i="80"/>
  <c r="R35" i="79"/>
  <c r="R21" i="74"/>
  <c r="B21" i="75"/>
  <c r="N32" i="57"/>
  <c r="O31" i="57"/>
  <c r="B16" i="81"/>
  <c r="R16" i="80"/>
  <c r="B18" i="79"/>
  <c r="R18" i="78"/>
  <c r="R44" i="72"/>
  <c r="B44" i="73"/>
  <c r="B43" i="76"/>
  <c r="R43" i="75"/>
  <c r="M15" i="60"/>
  <c r="N14" i="60"/>
  <c r="B27" i="72"/>
  <c r="R27" i="71"/>
  <c r="B42" i="71"/>
  <c r="R42" i="70"/>
  <c r="R45" i="70" s="1"/>
  <c r="B45" i="70"/>
  <c r="O32" i="83" l="1"/>
  <c r="P31" i="83"/>
  <c r="P32" i="83" s="1"/>
  <c r="D32" i="68"/>
  <c r="E31" i="68"/>
  <c r="L31" i="61"/>
  <c r="K32" i="61"/>
  <c r="K15" i="62"/>
  <c r="L14" i="62"/>
  <c r="N15" i="57"/>
  <c r="O14" i="57"/>
  <c r="J14" i="64"/>
  <c r="I15" i="64"/>
  <c r="F14" i="68"/>
  <c r="E15" i="68"/>
  <c r="H14" i="66"/>
  <c r="G15" i="66"/>
  <c r="N31" i="59"/>
  <c r="M32" i="59"/>
  <c r="G14" i="67"/>
  <c r="F15" i="67"/>
  <c r="G9" i="72"/>
  <c r="J9" i="71"/>
  <c r="L11" i="71" s="1"/>
  <c r="C14" i="71"/>
  <c r="D31" i="69"/>
  <c r="C32" i="69"/>
  <c r="H32" i="64"/>
  <c r="I31" i="64"/>
  <c r="I14" i="65"/>
  <c r="H15" i="65"/>
  <c r="E14" i="69"/>
  <c r="D15" i="69"/>
  <c r="M14" i="61"/>
  <c r="G32" i="65"/>
  <c r="H31" i="65"/>
  <c r="J15" i="63"/>
  <c r="K14" i="63"/>
  <c r="O14" i="59"/>
  <c r="N15" i="59"/>
  <c r="F31" i="67"/>
  <c r="E32" i="67"/>
  <c r="I32" i="63"/>
  <c r="J31" i="63"/>
  <c r="M31" i="60"/>
  <c r="L32" i="60"/>
  <c r="G31" i="66"/>
  <c r="F32" i="66"/>
  <c r="C15" i="70"/>
  <c r="D14" i="70"/>
  <c r="C31" i="70"/>
  <c r="J32" i="62"/>
  <c r="K31" i="62"/>
  <c r="O14" i="60"/>
  <c r="N15" i="60"/>
  <c r="B42" i="72"/>
  <c r="R42" i="71"/>
  <c r="R45" i="71" s="1"/>
  <c r="B45" i="71"/>
  <c r="R20" i="71"/>
  <c r="B20" i="72"/>
  <c r="B41" i="78"/>
  <c r="R41" i="77"/>
  <c r="R26" i="72"/>
  <c r="B26" i="73"/>
  <c r="B37" i="78"/>
  <c r="R37" i="77"/>
  <c r="R43" i="76"/>
  <c r="B43" i="77"/>
  <c r="B16" i="82"/>
  <c r="R16" i="81"/>
  <c r="B19" i="70"/>
  <c r="R19" i="69"/>
  <c r="R28" i="69" s="1"/>
  <c r="B28" i="69"/>
  <c r="B25" i="72"/>
  <c r="R25" i="71"/>
  <c r="R44" i="73"/>
  <c r="B44" i="74"/>
  <c r="P31" i="57"/>
  <c r="P32" i="57" s="1"/>
  <c r="O32" i="57"/>
  <c r="R35" i="80"/>
  <c r="B35" i="81"/>
  <c r="B22" i="71"/>
  <c r="R22" i="70"/>
  <c r="R23" i="73"/>
  <c r="B23" i="74"/>
  <c r="R27" i="72"/>
  <c r="B27" i="73"/>
  <c r="O15" i="58"/>
  <c r="P14" i="58"/>
  <c r="P15" i="58" s="1"/>
  <c r="R24" i="74"/>
  <c r="B24" i="75"/>
  <c r="B18" i="80"/>
  <c r="R18" i="79"/>
  <c r="B21" i="76"/>
  <c r="R21" i="75"/>
  <c r="R39" i="75"/>
  <c r="B39" i="76"/>
  <c r="B40" i="74"/>
  <c r="R40" i="73"/>
  <c r="R36" i="75"/>
  <c r="B36" i="76"/>
  <c r="B17" i="81"/>
  <c r="R17" i="80"/>
  <c r="N14" i="61" l="1"/>
  <c r="M15" i="61"/>
  <c r="N32" i="59"/>
  <c r="O31" i="59"/>
  <c r="M14" i="62"/>
  <c r="L15" i="62"/>
  <c r="I14" i="66"/>
  <c r="H15" i="66"/>
  <c r="G32" i="66"/>
  <c r="H31" i="66"/>
  <c r="L32" i="61"/>
  <c r="M31" i="61"/>
  <c r="D31" i="70"/>
  <c r="C32" i="70"/>
  <c r="P14" i="57"/>
  <c r="P15" i="57" s="1"/>
  <c r="O15" i="57"/>
  <c r="E31" i="69"/>
  <c r="D32" i="69"/>
  <c r="C15" i="71"/>
  <c r="D14" i="71"/>
  <c r="C31" i="71"/>
  <c r="I15" i="65"/>
  <c r="J14" i="65"/>
  <c r="E32" i="68"/>
  <c r="F31" i="68"/>
  <c r="D15" i="70"/>
  <c r="E14" i="70"/>
  <c r="G31" i="67"/>
  <c r="F32" i="67"/>
  <c r="P14" i="59"/>
  <c r="P15" i="59" s="1"/>
  <c r="O15" i="59"/>
  <c r="F14" i="69"/>
  <c r="E15" i="69"/>
  <c r="K15" i="63"/>
  <c r="L14" i="63"/>
  <c r="C14" i="72"/>
  <c r="J9" i="72"/>
  <c r="L11" i="72" s="1"/>
  <c r="G9" i="73"/>
  <c r="F15" i="68"/>
  <c r="G14" i="68"/>
  <c r="K32" i="62"/>
  <c r="L31" i="62"/>
  <c r="N31" i="60"/>
  <c r="M32" i="60"/>
  <c r="J32" i="63"/>
  <c r="K31" i="63"/>
  <c r="H32" i="65"/>
  <c r="I31" i="65"/>
  <c r="J31" i="64"/>
  <c r="I32" i="64"/>
  <c r="G15" i="67"/>
  <c r="H14" i="67"/>
  <c r="K14" i="64"/>
  <c r="J15" i="64"/>
  <c r="B17" i="82"/>
  <c r="R17" i="82" s="1"/>
  <c r="R17" i="81"/>
  <c r="R44" i="74"/>
  <c r="B44" i="75"/>
  <c r="B39" i="77"/>
  <c r="R39" i="76"/>
  <c r="B23" i="75"/>
  <c r="R23" i="74"/>
  <c r="B35" i="82"/>
  <c r="R35" i="81"/>
  <c r="B24" i="76"/>
  <c r="R24" i="75"/>
  <c r="R26" i="73"/>
  <c r="B26" i="74"/>
  <c r="B42" i="73"/>
  <c r="R42" i="72"/>
  <c r="R45" i="72" s="1"/>
  <c r="B45" i="72"/>
  <c r="R43" i="77"/>
  <c r="B43" i="78"/>
  <c r="B27" i="74"/>
  <c r="R27" i="73"/>
  <c r="B19" i="71"/>
  <c r="R19" i="70"/>
  <c r="R28" i="70" s="1"/>
  <c r="B28" i="70"/>
  <c r="B18" i="81"/>
  <c r="R18" i="80"/>
  <c r="P14" i="60"/>
  <c r="P15" i="60" s="1"/>
  <c r="O15" i="60"/>
  <c r="R16" i="82"/>
  <c r="B37" i="79"/>
  <c r="R37" i="78"/>
  <c r="R36" i="76"/>
  <c r="B36" i="77"/>
  <c r="B25" i="73"/>
  <c r="R25" i="72"/>
  <c r="R20" i="72"/>
  <c r="B20" i="73"/>
  <c r="B22" i="72"/>
  <c r="R22" i="71"/>
  <c r="B40" i="75"/>
  <c r="R40" i="74"/>
  <c r="B21" i="77"/>
  <c r="R21" i="76"/>
  <c r="B41" i="79"/>
  <c r="R41" i="78"/>
  <c r="J32" i="64" l="1"/>
  <c r="K31" i="64"/>
  <c r="I32" i="65"/>
  <c r="J31" i="65"/>
  <c r="G15" i="68"/>
  <c r="H14" i="68"/>
  <c r="G14" i="69"/>
  <c r="F15" i="69"/>
  <c r="J15" i="65"/>
  <c r="K14" i="65"/>
  <c r="J14" i="66"/>
  <c r="I15" i="66"/>
  <c r="G9" i="74"/>
  <c r="C14" i="73"/>
  <c r="J9" i="73"/>
  <c r="L11" i="73" s="1"/>
  <c r="N14" i="62"/>
  <c r="M15" i="62"/>
  <c r="H15" i="67"/>
  <c r="I14" i="67"/>
  <c r="C15" i="72"/>
  <c r="D14" i="72"/>
  <c r="C31" i="72"/>
  <c r="E14" i="71"/>
  <c r="D15" i="71"/>
  <c r="P31" i="59"/>
  <c r="P32" i="59" s="1"/>
  <c r="O32" i="59"/>
  <c r="O31" i="60"/>
  <c r="N32" i="60"/>
  <c r="F14" i="70"/>
  <c r="E15" i="70"/>
  <c r="M31" i="62"/>
  <c r="L32" i="62"/>
  <c r="I31" i="66"/>
  <c r="H32" i="66"/>
  <c r="K32" i="63"/>
  <c r="L31" i="63"/>
  <c r="K15" i="64"/>
  <c r="L14" i="64"/>
  <c r="D31" i="71"/>
  <c r="C32" i="71"/>
  <c r="D32" i="70"/>
  <c r="E31" i="70"/>
  <c r="H31" i="67"/>
  <c r="G32" i="67"/>
  <c r="M32" i="61"/>
  <c r="N31" i="61"/>
  <c r="L15" i="63"/>
  <c r="M14" i="63"/>
  <c r="F32" i="68"/>
  <c r="G31" i="68"/>
  <c r="F31" i="69"/>
  <c r="E32" i="69"/>
  <c r="O14" i="61"/>
  <c r="N15" i="61"/>
  <c r="B20" i="74"/>
  <c r="R20" i="73"/>
  <c r="R23" i="75"/>
  <c r="B23" i="76"/>
  <c r="B43" i="79"/>
  <c r="R43" i="78"/>
  <c r="R39" i="77"/>
  <c r="B39" i="78"/>
  <c r="R41" i="79"/>
  <c r="B41" i="80"/>
  <c r="R36" i="77"/>
  <c r="B36" i="78"/>
  <c r="R42" i="73"/>
  <c r="R45" i="73" s="1"/>
  <c r="B42" i="74"/>
  <c r="B45" i="73"/>
  <c r="B26" i="75"/>
  <c r="R26" i="74"/>
  <c r="R44" i="75"/>
  <c r="B44" i="76"/>
  <c r="B27" i="75"/>
  <c r="R27" i="74"/>
  <c r="B37" i="80"/>
  <c r="R37" i="79"/>
  <c r="B24" i="77"/>
  <c r="R24" i="76"/>
  <c r="B21" i="78"/>
  <c r="R21" i="77"/>
  <c r="R25" i="73"/>
  <c r="B25" i="74"/>
  <c r="B19" i="72"/>
  <c r="R19" i="71"/>
  <c r="R28" i="71" s="1"/>
  <c r="B28" i="71"/>
  <c r="B40" i="76"/>
  <c r="R40" i="75"/>
  <c r="R22" i="72"/>
  <c r="B22" i="73"/>
  <c r="R18" i="81"/>
  <c r="B18" i="82"/>
  <c r="R35" i="82"/>
  <c r="N15" i="62" l="1"/>
  <c r="O14" i="62"/>
  <c r="M32" i="62"/>
  <c r="N31" i="62"/>
  <c r="G15" i="69"/>
  <c r="H14" i="69"/>
  <c r="I14" i="68"/>
  <c r="H15" i="68"/>
  <c r="G9" i="75"/>
  <c r="J9" i="74"/>
  <c r="L11" i="74" s="1"/>
  <c r="C14" i="74"/>
  <c r="M31" i="63"/>
  <c r="L32" i="63"/>
  <c r="J32" i="65"/>
  <c r="K31" i="65"/>
  <c r="F32" i="69"/>
  <c r="G31" i="69"/>
  <c r="I31" i="67"/>
  <c r="H32" i="67"/>
  <c r="P31" i="60"/>
  <c r="P32" i="60" s="1"/>
  <c r="O32" i="60"/>
  <c r="J14" i="67"/>
  <c r="I15" i="67"/>
  <c r="J15" i="66"/>
  <c r="K14" i="66"/>
  <c r="M14" i="64"/>
  <c r="L15" i="64"/>
  <c r="D14" i="73"/>
  <c r="C31" i="73"/>
  <c r="C15" i="73"/>
  <c r="P14" i="61"/>
  <c r="P15" i="61" s="1"/>
  <c r="O15" i="61"/>
  <c r="G14" i="70"/>
  <c r="F15" i="70"/>
  <c r="E14" i="72"/>
  <c r="D15" i="72"/>
  <c r="H31" i="68"/>
  <c r="G32" i="68"/>
  <c r="K32" i="64"/>
  <c r="L31" i="64"/>
  <c r="M15" i="63"/>
  <c r="N14" i="63"/>
  <c r="D32" i="71"/>
  <c r="E31" i="71"/>
  <c r="E15" i="71"/>
  <c r="F14" i="71"/>
  <c r="O31" i="61"/>
  <c r="N32" i="61"/>
  <c r="D31" i="72"/>
  <c r="C32" i="72"/>
  <c r="F31" i="70"/>
  <c r="E32" i="70"/>
  <c r="L14" i="65"/>
  <c r="K15" i="65"/>
  <c r="I32" i="66"/>
  <c r="J31" i="66"/>
  <c r="R40" i="76"/>
  <c r="B40" i="77"/>
  <c r="B42" i="75"/>
  <c r="R42" i="74"/>
  <c r="R45" i="74" s="1"/>
  <c r="B45" i="74"/>
  <c r="R41" i="80"/>
  <c r="B41" i="81"/>
  <c r="B21" i="79"/>
  <c r="R21" i="78"/>
  <c r="B27" i="76"/>
  <c r="R27" i="75"/>
  <c r="B22" i="74"/>
  <c r="R22" i="73"/>
  <c r="B44" i="77"/>
  <c r="R44" i="76"/>
  <c r="R39" i="78"/>
  <c r="B39" i="79"/>
  <c r="R18" i="82"/>
  <c r="B24" i="78"/>
  <c r="R24" i="77"/>
  <c r="B36" i="79"/>
  <c r="R36" i="78"/>
  <c r="B19" i="73"/>
  <c r="R19" i="72"/>
  <c r="R28" i="72" s="1"/>
  <c r="B28" i="72"/>
  <c r="B37" i="81"/>
  <c r="R37" i="80"/>
  <c r="R43" i="79"/>
  <c r="B43" i="80"/>
  <c r="R23" i="76"/>
  <c r="B23" i="77"/>
  <c r="B25" i="75"/>
  <c r="R25" i="74"/>
  <c r="B26" i="76"/>
  <c r="R26" i="75"/>
  <c r="R20" i="74"/>
  <c r="B20" i="75"/>
  <c r="P31" i="61" l="1"/>
  <c r="P32" i="61" s="1"/>
  <c r="O32" i="61"/>
  <c r="K32" i="65"/>
  <c r="L31" i="65"/>
  <c r="M14" i="65"/>
  <c r="L15" i="65"/>
  <c r="I31" i="68"/>
  <c r="H32" i="68"/>
  <c r="F31" i="71"/>
  <c r="E32" i="71"/>
  <c r="D15" i="73"/>
  <c r="E14" i="73"/>
  <c r="N31" i="63"/>
  <c r="M32" i="63"/>
  <c r="N32" i="62"/>
  <c r="O31" i="62"/>
  <c r="G31" i="70"/>
  <c r="F32" i="70"/>
  <c r="F14" i="72"/>
  <c r="E15" i="72"/>
  <c r="C31" i="74"/>
  <c r="C15" i="74"/>
  <c r="D14" i="74"/>
  <c r="K31" i="66"/>
  <c r="J32" i="66"/>
  <c r="L32" i="64"/>
  <c r="M31" i="64"/>
  <c r="J14" i="68"/>
  <c r="I15" i="68"/>
  <c r="F15" i="71"/>
  <c r="G14" i="71"/>
  <c r="J15" i="67"/>
  <c r="K14" i="67"/>
  <c r="I14" i="69"/>
  <c r="H15" i="69"/>
  <c r="C32" i="73"/>
  <c r="D31" i="73"/>
  <c r="O14" i="63"/>
  <c r="N15" i="63"/>
  <c r="M15" i="64"/>
  <c r="N14" i="64"/>
  <c r="I32" i="67"/>
  <c r="J31" i="67"/>
  <c r="O15" i="62"/>
  <c r="P14" i="62"/>
  <c r="P15" i="62" s="1"/>
  <c r="D32" i="72"/>
  <c r="E31" i="72"/>
  <c r="G15" i="70"/>
  <c r="H14" i="70"/>
  <c r="L14" i="66"/>
  <c r="K15" i="66"/>
  <c r="H31" i="69"/>
  <c r="G32" i="69"/>
  <c r="G9" i="76"/>
  <c r="J9" i="75"/>
  <c r="L11" i="75" s="1"/>
  <c r="C14" i="75"/>
  <c r="B21" i="80"/>
  <c r="R21" i="79"/>
  <c r="R41" i="81"/>
  <c r="B41" i="82"/>
  <c r="R41" i="82" s="1"/>
  <c r="R25" i="75"/>
  <c r="B25" i="76"/>
  <c r="B40" i="78"/>
  <c r="R40" i="77"/>
  <c r="R23" i="77"/>
  <c r="B23" i="78"/>
  <c r="B24" i="79"/>
  <c r="R24" i="78"/>
  <c r="R42" i="75"/>
  <c r="R45" i="75" s="1"/>
  <c r="B42" i="76"/>
  <c r="B45" i="75"/>
  <c r="B43" i="81"/>
  <c r="R43" i="80"/>
  <c r="R36" i="79"/>
  <c r="B36" i="80"/>
  <c r="B44" i="78"/>
  <c r="R44" i="77"/>
  <c r="B22" i="75"/>
  <c r="R22" i="74"/>
  <c r="B27" i="77"/>
  <c r="R27" i="76"/>
  <c r="B37" i="82"/>
  <c r="R37" i="82" s="1"/>
  <c r="R37" i="81"/>
  <c r="R39" i="79"/>
  <c r="B39" i="80"/>
  <c r="R20" i="75"/>
  <c r="B20" i="76"/>
  <c r="B26" i="77"/>
  <c r="R26" i="76"/>
  <c r="B19" i="74"/>
  <c r="R19" i="73"/>
  <c r="R28" i="73" s="1"/>
  <c r="B28" i="73"/>
  <c r="O32" i="62" l="1"/>
  <c r="P31" i="62"/>
  <c r="P32" i="62" s="1"/>
  <c r="E32" i="72"/>
  <c r="F31" i="72"/>
  <c r="G15" i="71"/>
  <c r="H14" i="71"/>
  <c r="D15" i="74"/>
  <c r="E14" i="74"/>
  <c r="J31" i="68"/>
  <c r="I32" i="68"/>
  <c r="J9" i="76"/>
  <c r="L11" i="76" s="1"/>
  <c r="C14" i="76"/>
  <c r="G9" i="77"/>
  <c r="O15" i="63"/>
  <c r="P14" i="63"/>
  <c r="P15" i="63" s="1"/>
  <c r="D32" i="73"/>
  <c r="E31" i="73"/>
  <c r="D31" i="74"/>
  <c r="C32" i="74"/>
  <c r="N32" i="63"/>
  <c r="O31" i="63"/>
  <c r="N14" i="65"/>
  <c r="M15" i="65"/>
  <c r="I31" i="69"/>
  <c r="H32" i="69"/>
  <c r="J15" i="68"/>
  <c r="K14" i="68"/>
  <c r="F14" i="73"/>
  <c r="E15" i="73"/>
  <c r="M31" i="65"/>
  <c r="L32" i="65"/>
  <c r="J32" i="67"/>
  <c r="K31" i="67"/>
  <c r="M32" i="64"/>
  <c r="N31" i="64"/>
  <c r="G14" i="72"/>
  <c r="F15" i="72"/>
  <c r="D14" i="75"/>
  <c r="C31" i="75"/>
  <c r="C15" i="75"/>
  <c r="L31" i="66"/>
  <c r="K32" i="66"/>
  <c r="L15" i="66"/>
  <c r="M14" i="66"/>
  <c r="I15" i="69"/>
  <c r="J14" i="69"/>
  <c r="I14" i="70"/>
  <c r="H15" i="70"/>
  <c r="N15" i="64"/>
  <c r="O14" i="64"/>
  <c r="K15" i="67"/>
  <c r="L14" i="67"/>
  <c r="H31" i="70"/>
  <c r="G32" i="70"/>
  <c r="F32" i="71"/>
  <c r="G31" i="71"/>
  <c r="R19" i="74"/>
  <c r="R28" i="74" s="1"/>
  <c r="B19" i="75"/>
  <c r="B28" i="74"/>
  <c r="B20" i="77"/>
  <c r="R20" i="76"/>
  <c r="R25" i="76"/>
  <c r="B25" i="77"/>
  <c r="B27" i="78"/>
  <c r="R27" i="77"/>
  <c r="B36" i="81"/>
  <c r="R36" i="80"/>
  <c r="B24" i="80"/>
  <c r="R24" i="79"/>
  <c r="R26" i="77"/>
  <c r="B26" i="78"/>
  <c r="B39" i="81"/>
  <c r="R39" i="80"/>
  <c r="B23" i="79"/>
  <c r="R23" i="78"/>
  <c r="B22" i="76"/>
  <c r="R22" i="75"/>
  <c r="B42" i="77"/>
  <c r="R42" i="76"/>
  <c r="R45" i="76" s="1"/>
  <c r="B45" i="76"/>
  <c r="R43" i="81"/>
  <c r="B43" i="82"/>
  <c r="R43" i="82" s="1"/>
  <c r="B44" i="79"/>
  <c r="R44" i="78"/>
  <c r="B40" i="79"/>
  <c r="R40" i="78"/>
  <c r="R21" i="80"/>
  <c r="B21" i="81"/>
  <c r="H31" i="71" l="1"/>
  <c r="G32" i="71"/>
  <c r="I32" i="69"/>
  <c r="J31" i="69"/>
  <c r="E15" i="74"/>
  <c r="F14" i="74"/>
  <c r="I15" i="70"/>
  <c r="J14" i="70"/>
  <c r="D31" i="75"/>
  <c r="C32" i="75"/>
  <c r="K14" i="69"/>
  <c r="J15" i="69"/>
  <c r="E14" i="75"/>
  <c r="D15" i="75"/>
  <c r="N31" i="65"/>
  <c r="M32" i="65"/>
  <c r="O14" i="65"/>
  <c r="N15" i="65"/>
  <c r="I14" i="71"/>
  <c r="H15" i="71"/>
  <c r="O32" i="63"/>
  <c r="P31" i="63"/>
  <c r="P32" i="63" s="1"/>
  <c r="M15" i="66"/>
  <c r="N14" i="66"/>
  <c r="O31" i="64"/>
  <c r="N32" i="64"/>
  <c r="K15" i="68"/>
  <c r="L14" i="68"/>
  <c r="H32" i="70"/>
  <c r="I31" i="70"/>
  <c r="L15" i="67"/>
  <c r="M14" i="67"/>
  <c r="F15" i="73"/>
  <c r="G14" i="73"/>
  <c r="D14" i="76"/>
  <c r="C31" i="76"/>
  <c r="C15" i="76"/>
  <c r="O15" i="64"/>
  <c r="P14" i="64"/>
  <c r="P15" i="64" s="1"/>
  <c r="E31" i="74"/>
  <c r="D32" i="74"/>
  <c r="G9" i="78"/>
  <c r="J9" i="77"/>
  <c r="L11" i="77" s="1"/>
  <c r="C14" i="77"/>
  <c r="G15" i="72"/>
  <c r="H14" i="72"/>
  <c r="F32" i="72"/>
  <c r="G31" i="72"/>
  <c r="L32" i="66"/>
  <c r="M31" i="66"/>
  <c r="K32" i="67"/>
  <c r="L31" i="67"/>
  <c r="F31" i="73"/>
  <c r="E32" i="73"/>
  <c r="J32" i="68"/>
  <c r="K31" i="68"/>
  <c r="B40" i="80"/>
  <c r="R40" i="79"/>
  <c r="R24" i="80"/>
  <c r="B24" i="81"/>
  <c r="B20" i="78"/>
  <c r="R20" i="77"/>
  <c r="B26" i="79"/>
  <c r="R26" i="78"/>
  <c r="B19" i="76"/>
  <c r="R19" i="75"/>
  <c r="R28" i="75" s="1"/>
  <c r="B28" i="75"/>
  <c r="B21" i="82"/>
  <c r="R21" i="82" s="1"/>
  <c r="R21" i="81"/>
  <c r="R42" i="77"/>
  <c r="R45" i="77" s="1"/>
  <c r="B42" i="78"/>
  <c r="B45" i="77"/>
  <c r="B36" i="82"/>
  <c r="R36" i="81"/>
  <c r="R22" i="76"/>
  <c r="B22" i="77"/>
  <c r="B23" i="80"/>
  <c r="R23" i="79"/>
  <c r="B27" i="79"/>
  <c r="R27" i="78"/>
  <c r="R39" i="81"/>
  <c r="B39" i="82"/>
  <c r="R39" i="82" s="1"/>
  <c r="B25" i="78"/>
  <c r="R25" i="77"/>
  <c r="R44" i="79"/>
  <c r="B44" i="80"/>
  <c r="I32" i="70" l="1"/>
  <c r="J31" i="70"/>
  <c r="L31" i="68"/>
  <c r="K32" i="68"/>
  <c r="G32" i="72"/>
  <c r="H31" i="72"/>
  <c r="E32" i="74"/>
  <c r="F31" i="74"/>
  <c r="N14" i="67"/>
  <c r="M15" i="67"/>
  <c r="N15" i="66"/>
  <c r="O14" i="66"/>
  <c r="J15" i="70"/>
  <c r="K14" i="70"/>
  <c r="H15" i="72"/>
  <c r="I14" i="72"/>
  <c r="G14" i="74"/>
  <c r="F15" i="74"/>
  <c r="G31" i="73"/>
  <c r="F32" i="73"/>
  <c r="E15" i="75"/>
  <c r="F14" i="75"/>
  <c r="M31" i="67"/>
  <c r="L32" i="67"/>
  <c r="C31" i="77"/>
  <c r="C15" i="77"/>
  <c r="D14" i="77"/>
  <c r="C32" i="76"/>
  <c r="D31" i="76"/>
  <c r="M14" i="68"/>
  <c r="L15" i="68"/>
  <c r="J32" i="69"/>
  <c r="K31" i="69"/>
  <c r="O31" i="65"/>
  <c r="N32" i="65"/>
  <c r="E14" i="76"/>
  <c r="D15" i="76"/>
  <c r="J14" i="71"/>
  <c r="I15" i="71"/>
  <c r="N31" i="66"/>
  <c r="M32" i="66"/>
  <c r="J9" i="78"/>
  <c r="L11" i="78" s="1"/>
  <c r="G9" i="79"/>
  <c r="C14" i="78"/>
  <c r="G15" i="73"/>
  <c r="H14" i="73"/>
  <c r="K15" i="69"/>
  <c r="L14" i="69"/>
  <c r="O32" i="64"/>
  <c r="P31" i="64"/>
  <c r="P32" i="64" s="1"/>
  <c r="O15" i="65"/>
  <c r="P14" i="65"/>
  <c r="P15" i="65" s="1"/>
  <c r="E31" i="75"/>
  <c r="D32" i="75"/>
  <c r="H32" i="71"/>
  <c r="I31" i="71"/>
  <c r="R36" i="82"/>
  <c r="B44" i="81"/>
  <c r="R44" i="80"/>
  <c r="B42" i="79"/>
  <c r="R42" i="78"/>
  <c r="R45" i="78" s="1"/>
  <c r="B45" i="78"/>
  <c r="R19" i="76"/>
  <c r="R28" i="76" s="1"/>
  <c r="B19" i="77"/>
  <c r="B28" i="76"/>
  <c r="R40" i="80"/>
  <c r="B40" i="81"/>
  <c r="B25" i="79"/>
  <c r="R25" i="78"/>
  <c r="B27" i="80"/>
  <c r="R27" i="79"/>
  <c r="R20" i="78"/>
  <c r="B20" i="79"/>
  <c r="R22" i="77"/>
  <c r="B22" i="78"/>
  <c r="B23" i="81"/>
  <c r="R23" i="80"/>
  <c r="B26" i="80"/>
  <c r="R26" i="79"/>
  <c r="R24" i="81"/>
  <c r="B24" i="82"/>
  <c r="R24" i="82" s="1"/>
  <c r="I32" i="71" l="1"/>
  <c r="J31" i="71"/>
  <c r="K14" i="71"/>
  <c r="J15" i="71"/>
  <c r="M15" i="68"/>
  <c r="N14" i="68"/>
  <c r="F15" i="75"/>
  <c r="G14" i="75"/>
  <c r="I31" i="72"/>
  <c r="H32" i="72"/>
  <c r="F31" i="75"/>
  <c r="E32" i="75"/>
  <c r="E31" i="76"/>
  <c r="D32" i="76"/>
  <c r="D14" i="78"/>
  <c r="C15" i="78"/>
  <c r="C31" i="78"/>
  <c r="E15" i="76"/>
  <c r="F14" i="76"/>
  <c r="P14" i="66"/>
  <c r="P15" i="66" s="1"/>
  <c r="O15" i="66"/>
  <c r="F32" i="74"/>
  <c r="G31" i="74"/>
  <c r="N31" i="67"/>
  <c r="M32" i="67"/>
  <c r="I14" i="73"/>
  <c r="H15" i="73"/>
  <c r="K15" i="70"/>
  <c r="L14" i="70"/>
  <c r="J9" i="79"/>
  <c r="L11" i="79" s="1"/>
  <c r="C14" i="79"/>
  <c r="G9" i="80"/>
  <c r="E14" i="77"/>
  <c r="D15" i="77"/>
  <c r="H31" i="73"/>
  <c r="G32" i="73"/>
  <c r="M31" i="68"/>
  <c r="L32" i="68"/>
  <c r="P31" i="65"/>
  <c r="P32" i="65" s="1"/>
  <c r="O32" i="65"/>
  <c r="K31" i="70"/>
  <c r="J32" i="70"/>
  <c r="M14" i="69"/>
  <c r="L15" i="69"/>
  <c r="N32" i="66"/>
  <c r="O31" i="66"/>
  <c r="J14" i="72"/>
  <c r="I15" i="72"/>
  <c r="L31" i="69"/>
  <c r="K32" i="69"/>
  <c r="C32" i="77"/>
  <c r="D31" i="77"/>
  <c r="H14" i="74"/>
  <c r="G15" i="74"/>
  <c r="N15" i="67"/>
  <c r="O14" i="67"/>
  <c r="R22" i="78"/>
  <c r="B22" i="79"/>
  <c r="B40" i="82"/>
  <c r="R40" i="81"/>
  <c r="R20" i="79"/>
  <c r="B20" i="80"/>
  <c r="R25" i="79"/>
  <c r="B25" i="80"/>
  <c r="B44" i="82"/>
  <c r="R44" i="82" s="1"/>
  <c r="R44" i="81"/>
  <c r="B19" i="78"/>
  <c r="R19" i="77"/>
  <c r="R28" i="77" s="1"/>
  <c r="B28" i="77"/>
  <c r="R42" i="79"/>
  <c r="R45" i="79" s="1"/>
  <c r="B42" i="80"/>
  <c r="B45" i="79"/>
  <c r="B26" i="81"/>
  <c r="R26" i="80"/>
  <c r="R23" i="81"/>
  <c r="B23" i="82"/>
  <c r="R23" i="82" s="1"/>
  <c r="B27" i="81"/>
  <c r="R27" i="80"/>
  <c r="P14" i="67" l="1"/>
  <c r="P15" i="67" s="1"/>
  <c r="O15" i="67"/>
  <c r="J9" i="80"/>
  <c r="L11" i="80" s="1"/>
  <c r="C14" i="80"/>
  <c r="G9" i="81"/>
  <c r="O31" i="67"/>
  <c r="N32" i="67"/>
  <c r="G15" i="75"/>
  <c r="H14" i="75"/>
  <c r="J15" i="72"/>
  <c r="K14" i="72"/>
  <c r="D14" i="79"/>
  <c r="C15" i="79"/>
  <c r="C31" i="79"/>
  <c r="H31" i="74"/>
  <c r="G32" i="74"/>
  <c r="D15" i="78"/>
  <c r="E14" i="78"/>
  <c r="P31" i="66"/>
  <c r="P32" i="66" s="1"/>
  <c r="O32" i="66"/>
  <c r="O14" i="68"/>
  <c r="N15" i="68"/>
  <c r="N31" i="68"/>
  <c r="M32" i="68"/>
  <c r="M14" i="70"/>
  <c r="L15" i="70"/>
  <c r="F31" i="76"/>
  <c r="E32" i="76"/>
  <c r="D32" i="77"/>
  <c r="E31" i="77"/>
  <c r="M15" i="69"/>
  <c r="N14" i="69"/>
  <c r="I31" i="73"/>
  <c r="H32" i="73"/>
  <c r="G14" i="76"/>
  <c r="F15" i="76"/>
  <c r="G31" i="75"/>
  <c r="F32" i="75"/>
  <c r="K15" i="71"/>
  <c r="L14" i="71"/>
  <c r="I14" i="74"/>
  <c r="H15" i="74"/>
  <c r="I15" i="73"/>
  <c r="J14" i="73"/>
  <c r="K31" i="71"/>
  <c r="J32" i="71"/>
  <c r="L32" i="69"/>
  <c r="M31" i="69"/>
  <c r="L31" i="70"/>
  <c r="K32" i="70"/>
  <c r="F14" i="77"/>
  <c r="E15" i="77"/>
  <c r="D31" i="78"/>
  <c r="C32" i="78"/>
  <c r="J31" i="72"/>
  <c r="I32" i="72"/>
  <c r="R27" i="81"/>
  <c r="B27" i="82"/>
  <c r="R27" i="82" s="1"/>
  <c r="R20" i="80"/>
  <c r="B20" i="81"/>
  <c r="R22" i="79"/>
  <c r="B22" i="80"/>
  <c r="B42" i="81"/>
  <c r="R42" i="80"/>
  <c r="R45" i="80" s="1"/>
  <c r="B45" i="80"/>
  <c r="R19" i="78"/>
  <c r="R28" i="78" s="1"/>
  <c r="B19" i="79"/>
  <c r="B28" i="78"/>
  <c r="R40" i="82"/>
  <c r="B25" i="81"/>
  <c r="R25" i="80"/>
  <c r="B26" i="82"/>
  <c r="R26" i="82" s="1"/>
  <c r="R26" i="81"/>
  <c r="J31" i="73" l="1"/>
  <c r="I32" i="73"/>
  <c r="H15" i="75"/>
  <c r="I14" i="75"/>
  <c r="K31" i="72"/>
  <c r="J32" i="72"/>
  <c r="N32" i="68"/>
  <c r="O31" i="68"/>
  <c r="F31" i="77"/>
  <c r="E32" i="77"/>
  <c r="D32" i="78"/>
  <c r="E31" i="78"/>
  <c r="K32" i="71"/>
  <c r="L31" i="71"/>
  <c r="H31" i="75"/>
  <c r="G32" i="75"/>
  <c r="P14" i="68"/>
  <c r="P15" i="68" s="1"/>
  <c r="O15" i="68"/>
  <c r="G9" i="82"/>
  <c r="C14" i="81"/>
  <c r="J9" i="81"/>
  <c r="L11" i="81" s="1"/>
  <c r="M14" i="71"/>
  <c r="L15" i="71"/>
  <c r="P31" i="67"/>
  <c r="P32" i="67" s="1"/>
  <c r="O32" i="67"/>
  <c r="J15" i="73"/>
  <c r="K14" i="73"/>
  <c r="C31" i="80"/>
  <c r="D14" i="80"/>
  <c r="C15" i="80"/>
  <c r="F15" i="77"/>
  <c r="G14" i="77"/>
  <c r="G15" i="76"/>
  <c r="H14" i="76"/>
  <c r="F32" i="76"/>
  <c r="G31" i="76"/>
  <c r="L14" i="72"/>
  <c r="K15" i="72"/>
  <c r="L32" i="70"/>
  <c r="M31" i="70"/>
  <c r="J14" i="74"/>
  <c r="I15" i="74"/>
  <c r="M15" i="70"/>
  <c r="N14" i="70"/>
  <c r="N31" i="69"/>
  <c r="M32" i="69"/>
  <c r="O14" i="69"/>
  <c r="N15" i="69"/>
  <c r="I31" i="74"/>
  <c r="H32" i="74"/>
  <c r="C32" i="79"/>
  <c r="D31" i="79"/>
  <c r="E14" i="79"/>
  <c r="D15" i="79"/>
  <c r="F14" i="78"/>
  <c r="E15" i="78"/>
  <c r="B42" i="82"/>
  <c r="R42" i="81"/>
  <c r="R45" i="81" s="1"/>
  <c r="B45" i="81"/>
  <c r="R25" i="81"/>
  <c r="B25" i="82"/>
  <c r="R25" i="82" s="1"/>
  <c r="R22" i="80"/>
  <c r="B22" i="81"/>
  <c r="B19" i="80"/>
  <c r="R19" i="79"/>
  <c r="R28" i="79" s="1"/>
  <c r="B28" i="79"/>
  <c r="B20" i="82"/>
  <c r="R20" i="82" s="1"/>
  <c r="R20" i="81"/>
  <c r="F14" i="79" l="1"/>
  <c r="E15" i="79"/>
  <c r="D32" i="79"/>
  <c r="E31" i="79"/>
  <c r="H31" i="76"/>
  <c r="G32" i="76"/>
  <c r="F31" i="78"/>
  <c r="E32" i="78"/>
  <c r="J15" i="74"/>
  <c r="K14" i="74"/>
  <c r="M32" i="70"/>
  <c r="N31" i="70"/>
  <c r="G15" i="77"/>
  <c r="H14" i="77"/>
  <c r="O32" i="68"/>
  <c r="P31" i="68"/>
  <c r="P32" i="68" s="1"/>
  <c r="G14" i="78"/>
  <c r="F15" i="78"/>
  <c r="P14" i="69"/>
  <c r="P15" i="69" s="1"/>
  <c r="O15" i="69"/>
  <c r="I31" i="75"/>
  <c r="H32" i="75"/>
  <c r="M15" i="71"/>
  <c r="N14" i="71"/>
  <c r="M31" i="71"/>
  <c r="L32" i="71"/>
  <c r="K15" i="73"/>
  <c r="L14" i="73"/>
  <c r="J9" i="82"/>
  <c r="L11" i="82" s="1"/>
  <c r="C14" i="82"/>
  <c r="L15" i="72"/>
  <c r="M14" i="72"/>
  <c r="L31" i="72"/>
  <c r="K32" i="72"/>
  <c r="N15" i="70"/>
  <c r="O14" i="70"/>
  <c r="I15" i="75"/>
  <c r="J14" i="75"/>
  <c r="H15" i="76"/>
  <c r="I14" i="76"/>
  <c r="O31" i="69"/>
  <c r="N32" i="69"/>
  <c r="D15" i="80"/>
  <c r="E14" i="80"/>
  <c r="C32" i="80"/>
  <c r="D31" i="80"/>
  <c r="D14" i="81"/>
  <c r="C15" i="81"/>
  <c r="C31" i="81"/>
  <c r="J31" i="74"/>
  <c r="I32" i="74"/>
  <c r="F32" i="77"/>
  <c r="G31" i="77"/>
  <c r="J32" i="73"/>
  <c r="K31" i="73"/>
  <c r="R19" i="80"/>
  <c r="R28" i="80" s="1"/>
  <c r="B19" i="81"/>
  <c r="B28" i="80"/>
  <c r="R22" i="81"/>
  <c r="B22" i="82"/>
  <c r="R22" i="82" s="1"/>
  <c r="R42" i="82"/>
  <c r="R45" i="82" s="1"/>
  <c r="B45" i="82"/>
  <c r="M31" i="72" l="1"/>
  <c r="L32" i="72"/>
  <c r="G15" i="78"/>
  <c r="H14" i="78"/>
  <c r="N14" i="72"/>
  <c r="M15" i="72"/>
  <c r="K32" i="73"/>
  <c r="L31" i="73"/>
  <c r="E14" i="81"/>
  <c r="D15" i="81"/>
  <c r="F32" i="78"/>
  <c r="G31" i="78"/>
  <c r="D32" i="80"/>
  <c r="E31" i="80"/>
  <c r="I32" i="75"/>
  <c r="J31" i="75"/>
  <c r="I31" i="76"/>
  <c r="H32" i="76"/>
  <c r="C32" i="81"/>
  <c r="D31" i="81"/>
  <c r="J14" i="76"/>
  <c r="I15" i="76"/>
  <c r="O14" i="71"/>
  <c r="N15" i="71"/>
  <c r="K14" i="75"/>
  <c r="J15" i="75"/>
  <c r="D14" i="82"/>
  <c r="C31" i="82"/>
  <c r="C15" i="82"/>
  <c r="I14" i="77"/>
  <c r="H15" i="77"/>
  <c r="H31" i="77"/>
  <c r="G32" i="77"/>
  <c r="F14" i="80"/>
  <c r="E15" i="80"/>
  <c r="O15" i="70"/>
  <c r="P14" i="70"/>
  <c r="P15" i="70" s="1"/>
  <c r="L15" i="73"/>
  <c r="M14" i="73"/>
  <c r="O31" i="70"/>
  <c r="N32" i="70"/>
  <c r="E32" i="79"/>
  <c r="F31" i="79"/>
  <c r="O32" i="69"/>
  <c r="P31" i="69"/>
  <c r="P32" i="69" s="1"/>
  <c r="M32" i="71"/>
  <c r="N31" i="71"/>
  <c r="J32" i="74"/>
  <c r="K31" i="74"/>
  <c r="L14" i="74"/>
  <c r="K15" i="74"/>
  <c r="F15" i="79"/>
  <c r="G14" i="79"/>
  <c r="B19" i="82"/>
  <c r="R19" i="81"/>
  <c r="R28" i="81" s="1"/>
  <c r="B28" i="81"/>
  <c r="K14" i="76" l="1"/>
  <c r="J15" i="76"/>
  <c r="D31" i="82"/>
  <c r="C32" i="82"/>
  <c r="I14" i="78"/>
  <c r="H15" i="78"/>
  <c r="O32" i="70"/>
  <c r="P31" i="70"/>
  <c r="P32" i="70" s="1"/>
  <c r="H32" i="77"/>
  <c r="I31" i="77"/>
  <c r="J32" i="75"/>
  <c r="K31" i="75"/>
  <c r="M31" i="73"/>
  <c r="L32" i="73"/>
  <c r="O31" i="71"/>
  <c r="N32" i="71"/>
  <c r="N14" i="73"/>
  <c r="M15" i="73"/>
  <c r="O15" i="71"/>
  <c r="P14" i="71"/>
  <c r="P15" i="71" s="1"/>
  <c r="J14" i="77"/>
  <c r="I15" i="77"/>
  <c r="E32" i="80"/>
  <c r="F31" i="80"/>
  <c r="G31" i="79"/>
  <c r="F32" i="79"/>
  <c r="D15" i="82"/>
  <c r="E14" i="82"/>
  <c r="G15" i="79"/>
  <c r="H14" i="79"/>
  <c r="D32" i="81"/>
  <c r="E31" i="81"/>
  <c r="L15" i="74"/>
  <c r="M14" i="74"/>
  <c r="F15" i="80"/>
  <c r="G14" i="80"/>
  <c r="O14" i="72"/>
  <c r="N15" i="72"/>
  <c r="H31" i="78"/>
  <c r="G32" i="78"/>
  <c r="K32" i="74"/>
  <c r="L31" i="74"/>
  <c r="K15" i="75"/>
  <c r="L14" i="75"/>
  <c r="I32" i="76"/>
  <c r="J31" i="76"/>
  <c r="F14" i="81"/>
  <c r="E15" i="81"/>
  <c r="N31" i="72"/>
  <c r="M32" i="72"/>
  <c r="R19" i="82"/>
  <c r="R28" i="82" s="1"/>
  <c r="B28" i="82"/>
  <c r="E32" i="81" l="1"/>
  <c r="F31" i="81"/>
  <c r="F15" i="81"/>
  <c r="G14" i="81"/>
  <c r="K31" i="76"/>
  <c r="J32" i="76"/>
  <c r="I14" i="79"/>
  <c r="H15" i="79"/>
  <c r="O15" i="72"/>
  <c r="P14" i="72"/>
  <c r="P15" i="72" s="1"/>
  <c r="J15" i="77"/>
  <c r="K14" i="77"/>
  <c r="N31" i="73"/>
  <c r="M32" i="73"/>
  <c r="I15" i="78"/>
  <c r="J14" i="78"/>
  <c r="L15" i="75"/>
  <c r="M14" i="75"/>
  <c r="H14" i="80"/>
  <c r="G15" i="80"/>
  <c r="E15" i="82"/>
  <c r="F14" i="82"/>
  <c r="L31" i="75"/>
  <c r="K32" i="75"/>
  <c r="E31" i="82"/>
  <c r="D32" i="82"/>
  <c r="G31" i="80"/>
  <c r="F32" i="80"/>
  <c r="I31" i="78"/>
  <c r="H32" i="78"/>
  <c r="O32" i="71"/>
  <c r="P31" i="71"/>
  <c r="P32" i="71" s="1"/>
  <c r="L32" i="74"/>
  <c r="M31" i="74"/>
  <c r="M15" i="74"/>
  <c r="N14" i="74"/>
  <c r="J31" i="77"/>
  <c r="I32" i="77"/>
  <c r="N32" i="72"/>
  <c r="O31" i="72"/>
  <c r="G32" i="79"/>
  <c r="H31" i="79"/>
  <c r="N15" i="73"/>
  <c r="O14" i="73"/>
  <c r="K15" i="76"/>
  <c r="L14" i="76"/>
  <c r="N14" i="75" l="1"/>
  <c r="M15" i="75"/>
  <c r="G31" i="81"/>
  <c r="F32" i="81"/>
  <c r="P31" i="72"/>
  <c r="P32" i="72" s="1"/>
  <c r="O32" i="72"/>
  <c r="G14" i="82"/>
  <c r="F15" i="82"/>
  <c r="J31" i="78"/>
  <c r="I32" i="78"/>
  <c r="O31" i="73"/>
  <c r="N32" i="73"/>
  <c r="L31" i="76"/>
  <c r="K32" i="76"/>
  <c r="P14" i="73"/>
  <c r="P15" i="73" s="1"/>
  <c r="O15" i="73"/>
  <c r="O14" i="74"/>
  <c r="N15" i="74"/>
  <c r="K15" i="77"/>
  <c r="L14" i="77"/>
  <c r="G15" i="81"/>
  <c r="H14" i="81"/>
  <c r="M32" i="74"/>
  <c r="N31" i="74"/>
  <c r="J15" i="78"/>
  <c r="K14" i="78"/>
  <c r="L32" i="75"/>
  <c r="M31" i="75"/>
  <c r="I15" i="79"/>
  <c r="J14" i="79"/>
  <c r="L15" i="76"/>
  <c r="M14" i="76"/>
  <c r="J32" i="77"/>
  <c r="K31" i="77"/>
  <c r="G32" i="80"/>
  <c r="H31" i="80"/>
  <c r="I14" i="80"/>
  <c r="H15" i="80"/>
  <c r="H32" i="79"/>
  <c r="I31" i="79"/>
  <c r="E32" i="82"/>
  <c r="F31" i="82"/>
  <c r="H32" i="80" l="1"/>
  <c r="I31" i="80"/>
  <c r="N31" i="75"/>
  <c r="M32" i="75"/>
  <c r="M14" i="77"/>
  <c r="L15" i="77"/>
  <c r="K32" i="77"/>
  <c r="L31" i="77"/>
  <c r="L14" i="78"/>
  <c r="K15" i="78"/>
  <c r="I32" i="79"/>
  <c r="J31" i="79"/>
  <c r="N14" i="76"/>
  <c r="M15" i="76"/>
  <c r="O31" i="74"/>
  <c r="N32" i="74"/>
  <c r="H14" i="82"/>
  <c r="G15" i="82"/>
  <c r="J15" i="79"/>
  <c r="K14" i="79"/>
  <c r="I14" i="81"/>
  <c r="H15" i="81"/>
  <c r="O32" i="73"/>
  <c r="P31" i="73"/>
  <c r="P32" i="73" s="1"/>
  <c r="G32" i="81"/>
  <c r="H31" i="81"/>
  <c r="I15" i="80"/>
  <c r="J14" i="80"/>
  <c r="G31" i="82"/>
  <c r="F32" i="82"/>
  <c r="M31" i="76"/>
  <c r="L32" i="76"/>
  <c r="O15" i="74"/>
  <c r="P14" i="74"/>
  <c r="P15" i="74" s="1"/>
  <c r="K31" i="78"/>
  <c r="J32" i="78"/>
  <c r="N15" i="75"/>
  <c r="O14" i="75"/>
  <c r="N31" i="76" l="1"/>
  <c r="M32" i="76"/>
  <c r="P14" i="75"/>
  <c r="P15" i="75" s="1"/>
  <c r="O15" i="75"/>
  <c r="G32" i="82"/>
  <c r="H31" i="82"/>
  <c r="I15" i="81"/>
  <c r="J14" i="81"/>
  <c r="N15" i="76"/>
  <c r="O14" i="76"/>
  <c r="M15" i="77"/>
  <c r="N14" i="77"/>
  <c r="J15" i="80"/>
  <c r="K14" i="80"/>
  <c r="K15" i="79"/>
  <c r="L14" i="79"/>
  <c r="J32" i="79"/>
  <c r="K31" i="79"/>
  <c r="L32" i="77"/>
  <c r="M31" i="77"/>
  <c r="H32" i="81"/>
  <c r="I31" i="81"/>
  <c r="J31" i="80"/>
  <c r="I32" i="80"/>
  <c r="P31" i="74"/>
  <c r="P32" i="74" s="1"/>
  <c r="O32" i="74"/>
  <c r="L31" i="78"/>
  <c r="K32" i="78"/>
  <c r="N32" i="75"/>
  <c r="O31" i="75"/>
  <c r="H15" i="82"/>
  <c r="I14" i="82"/>
  <c r="M14" i="78"/>
  <c r="L15" i="78"/>
  <c r="N31" i="77" l="1"/>
  <c r="M32" i="77"/>
  <c r="L32" i="78"/>
  <c r="M31" i="78"/>
  <c r="I15" i="82"/>
  <c r="J14" i="82"/>
  <c r="L15" i="79"/>
  <c r="M14" i="79"/>
  <c r="K14" i="81"/>
  <c r="J15" i="81"/>
  <c r="J32" i="80"/>
  <c r="K31" i="80"/>
  <c r="O32" i="75"/>
  <c r="P31" i="75"/>
  <c r="P32" i="75" s="1"/>
  <c r="J31" i="81"/>
  <c r="I32" i="81"/>
  <c r="K15" i="80"/>
  <c r="L14" i="80"/>
  <c r="I31" i="82"/>
  <c r="H32" i="82"/>
  <c r="O14" i="77"/>
  <c r="N15" i="77"/>
  <c r="K32" i="79"/>
  <c r="L31" i="79"/>
  <c r="O15" i="76"/>
  <c r="P14" i="76"/>
  <c r="P15" i="76" s="1"/>
  <c r="M15" i="78"/>
  <c r="N14" i="78"/>
  <c r="O31" i="76"/>
  <c r="N32" i="76"/>
  <c r="P31" i="76" l="1"/>
  <c r="P32" i="76" s="1"/>
  <c r="O32" i="76"/>
  <c r="O15" i="77"/>
  <c r="P14" i="77"/>
  <c r="P15" i="77" s="1"/>
  <c r="N31" i="78"/>
  <c r="M32" i="78"/>
  <c r="L15" i="80"/>
  <c r="M14" i="80"/>
  <c r="K15" i="81"/>
  <c r="L14" i="81"/>
  <c r="L32" i="79"/>
  <c r="M31" i="79"/>
  <c r="N14" i="79"/>
  <c r="M15" i="79"/>
  <c r="K31" i="81"/>
  <c r="J32" i="81"/>
  <c r="J15" i="82"/>
  <c r="K14" i="82"/>
  <c r="O14" i="78"/>
  <c r="N15" i="78"/>
  <c r="J31" i="82"/>
  <c r="I32" i="82"/>
  <c r="L31" i="80"/>
  <c r="K32" i="80"/>
  <c r="N32" i="77"/>
  <c r="O31" i="77"/>
  <c r="N14" i="80" l="1"/>
  <c r="M15" i="80"/>
  <c r="M31" i="80"/>
  <c r="L32" i="80"/>
  <c r="L31" i="81"/>
  <c r="K32" i="81"/>
  <c r="J32" i="82"/>
  <c r="K31" i="82"/>
  <c r="N32" i="78"/>
  <c r="O31" i="78"/>
  <c r="M32" i="79"/>
  <c r="N31" i="79"/>
  <c r="P14" i="78"/>
  <c r="P15" i="78" s="1"/>
  <c r="O15" i="78"/>
  <c r="N15" i="79"/>
  <c r="O14" i="79"/>
  <c r="O32" i="77"/>
  <c r="P31" i="77"/>
  <c r="P32" i="77" s="1"/>
  <c r="K15" i="82"/>
  <c r="L14" i="82"/>
  <c r="L15" i="81"/>
  <c r="M14" i="81"/>
  <c r="K32" i="82" l="1"/>
  <c r="L31" i="82"/>
  <c r="N14" i="81"/>
  <c r="M15" i="81"/>
  <c r="L32" i="81"/>
  <c r="M31" i="81"/>
  <c r="M14" i="82"/>
  <c r="L15" i="82"/>
  <c r="O31" i="79"/>
  <c r="N32" i="79"/>
  <c r="M32" i="80"/>
  <c r="N31" i="80"/>
  <c r="P14" i="79"/>
  <c r="P15" i="79" s="1"/>
  <c r="O15" i="79"/>
  <c r="P31" i="78"/>
  <c r="P32" i="78" s="1"/>
  <c r="O32" i="78"/>
  <c r="O14" i="80"/>
  <c r="N15" i="80"/>
  <c r="M15" i="82" l="1"/>
  <c r="N14" i="82"/>
  <c r="N31" i="81"/>
  <c r="M32" i="81"/>
  <c r="N32" i="80"/>
  <c r="O31" i="80"/>
  <c r="O14" i="81"/>
  <c r="N15" i="81"/>
  <c r="L32" i="82"/>
  <c r="M31" i="82"/>
  <c r="P14" i="80"/>
  <c r="P15" i="80" s="1"/>
  <c r="O15" i="80"/>
  <c r="O32" i="79"/>
  <c r="P31" i="79"/>
  <c r="P32" i="79" s="1"/>
  <c r="O31" i="81" l="1"/>
  <c r="N32" i="81"/>
  <c r="M32" i="82"/>
  <c r="N31" i="82"/>
  <c r="O14" i="82"/>
  <c r="N15" i="82"/>
  <c r="O15" i="81"/>
  <c r="P14" i="81"/>
  <c r="P15" i="81" s="1"/>
  <c r="P31" i="80"/>
  <c r="P32" i="80" s="1"/>
  <c r="O32" i="80"/>
  <c r="P31" i="81" l="1"/>
  <c r="P32" i="81" s="1"/>
  <c r="O32" i="81"/>
  <c r="O15" i="82"/>
  <c r="P14" i="82"/>
  <c r="P15" i="82" s="1"/>
  <c r="O31" i="82"/>
  <c r="N32" i="82"/>
  <c r="O32" i="82" l="1"/>
  <c r="P31" i="82"/>
  <c r="P32" i="82" s="1"/>
</calcChain>
</file>

<file path=xl/sharedStrings.xml><?xml version="1.0" encoding="utf-8"?>
<sst xmlns="http://schemas.openxmlformats.org/spreadsheetml/2006/main" count="1243" uniqueCount="65">
  <si>
    <t>Total</t>
  </si>
  <si>
    <t>Signature</t>
  </si>
  <si>
    <t>Date</t>
  </si>
  <si>
    <t>FTE:</t>
  </si>
  <si>
    <t>UNIVERSITY OF ALABAMA IN HUNTSVILLE</t>
  </si>
  <si>
    <t>% Time</t>
  </si>
  <si>
    <t>Name:</t>
  </si>
  <si>
    <t>Department:</t>
  </si>
  <si>
    <t>Pay Period:</t>
  </si>
  <si>
    <t>to</t>
  </si>
  <si>
    <t>the actual work performed during this reporting period</t>
  </si>
  <si>
    <t>I certify that the distribution of labor above represents</t>
  </si>
  <si>
    <t>Budget Unit Head:</t>
  </si>
  <si>
    <t>Position #:</t>
  </si>
  <si>
    <t>Total Labor</t>
  </si>
  <si>
    <t>Title:</t>
  </si>
  <si>
    <t>Employee:</t>
  </si>
  <si>
    <t>Supervisor:</t>
  </si>
  <si>
    <t>Home Labor:</t>
  </si>
  <si>
    <t>Distribution</t>
  </si>
  <si>
    <t>Percent</t>
  </si>
  <si>
    <t>10-Digit Org.</t>
  </si>
  <si>
    <t>&amp; Acct. Code</t>
  </si>
  <si>
    <t>A#:</t>
  </si>
  <si>
    <t>Payroll ID</t>
  </si>
  <si>
    <t>BIWEEKLY RETRO (Labor Redistribution) REPORT</t>
  </si>
  <si>
    <t>Old Distribution</t>
  </si>
  <si>
    <t>New Distribution</t>
  </si>
  <si>
    <t>Comment/Justification:</t>
  </si>
  <si>
    <t xml:space="preserve"> ***** IMPORTANT *****</t>
  </si>
  <si>
    <t>Must Submit Form No Later Than</t>
  </si>
  <si>
    <t>28 days After The Check Date</t>
  </si>
  <si>
    <t>Pay check for this period issued on:</t>
  </si>
  <si>
    <t xml:space="preserve">Submit to Budget Office MDH 221 </t>
  </si>
  <si>
    <t>Submit to Budget Office MDH 221</t>
  </si>
  <si>
    <t>Submit to Budget Office MHD 221</t>
  </si>
  <si>
    <t>2015-01</t>
  </si>
  <si>
    <t>dd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</si>
  <si>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</si>
  <si>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</si>
  <si>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</si>
  <si>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</si>
  <si>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</si>
  <si>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</si>
  <si>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</si>
  <si>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</si>
  <si>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</si>
  <si>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</si>
  <si>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</si>
  <si>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2015-13</t>
  </si>
  <si>
    <t>2015-14</t>
  </si>
  <si>
    <t>2015-15</t>
  </si>
  <si>
    <t>2015-16</t>
  </si>
  <si>
    <t>2015-17</t>
  </si>
  <si>
    <t>2015-18</t>
  </si>
  <si>
    <t>2015-19</t>
  </si>
  <si>
    <t>2015-20</t>
  </si>
  <si>
    <t>2015-21</t>
  </si>
  <si>
    <t>2015-22</t>
  </si>
  <si>
    <t>2015-23</t>
  </si>
  <si>
    <t>2015-24</t>
  </si>
  <si>
    <t>2015-25</t>
  </si>
  <si>
    <t>2015-26</t>
  </si>
  <si>
    <t>2015-27</t>
  </si>
  <si>
    <t>Submit to Budget Office SKH 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</si>
</sst>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dd/yy"/>
    <numFmt numFmtId="165" formatCode="m/d"/>
    <numFmt numFmtId="166" formatCode="###\-##\-####"/>
    <numFmt numFmtId="167" formatCode="ddd"/>
    <numFmt numFmtId="168" formatCode="#\-#####"/>
    <numFmt numFmtId="169" formatCode="######\-####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sz val="10"/>
      <color indexed="10"/>
      <name val="Arial"/>
    </font>
    <font>
      <sz val="14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C5C5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0" fillId="0" borderId="3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2" fontId="0" fillId="0" borderId="9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0" fillId="0" borderId="13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20" xfId="0" applyNumberFormat="1" applyFill="1" applyBorder="1" applyAlignment="1" applyProtection="1">
      <alignment horizontal="center"/>
      <protection locked="0"/>
    </xf>
    <xf numFmtId="2" fontId="0" fillId="0" borderId="21" xfId="0" quotePrefix="1" applyNumberFormat="1" applyFill="1" applyBorder="1" applyAlignment="1" applyProtection="1">
      <alignment horizontal="center"/>
      <protection locked="0"/>
    </xf>
    <xf numFmtId="2" fontId="0" fillId="0" borderId="6" xfId="0" quotePrefix="1" applyNumberFormat="1" applyFill="1" applyBorder="1" applyAlignment="1" applyProtection="1">
      <alignment horizontal="center"/>
      <protection locked="0"/>
    </xf>
    <xf numFmtId="2" fontId="0" fillId="0" borderId="7" xfId="0" quotePrefix="1" applyNumberFormat="1" applyFill="1" applyBorder="1" applyAlignment="1" applyProtection="1">
      <alignment horizontal="center"/>
      <protection locked="0"/>
    </xf>
    <xf numFmtId="2" fontId="0" fillId="0" borderId="22" xfId="0" quotePrefix="1" applyNumberFormat="1" applyFill="1" applyBorder="1" applyAlignment="1" applyProtection="1">
      <alignment horizontal="center"/>
      <protection locked="0"/>
    </xf>
    <xf numFmtId="2" fontId="0" fillId="0" borderId="23" xfId="0" quotePrefix="1" applyNumberFormat="1" applyFill="1" applyBorder="1" applyAlignment="1" applyProtection="1">
      <alignment horizontal="center"/>
      <protection locked="0"/>
    </xf>
    <xf numFmtId="9" fontId="1" fillId="0" borderId="16" xfId="1" applyFill="1" applyBorder="1" applyAlignment="1" applyProtection="1">
      <alignment horizontal="center"/>
      <protection locked="0"/>
    </xf>
    <xf numFmtId="165" fontId="2" fillId="2" borderId="24" xfId="0" applyNumberFormat="1" applyFont="1" applyFill="1" applyBorder="1" applyAlignment="1" applyProtection="1">
      <alignment horizontal="center"/>
    </xf>
    <xf numFmtId="165" fontId="2" fillId="2" borderId="25" xfId="0" applyNumberFormat="1" applyFont="1" applyFill="1" applyBorder="1" applyAlignment="1" applyProtection="1">
      <alignment horizontal="center"/>
    </xf>
    <xf numFmtId="165" fontId="2" fillId="2" borderId="26" xfId="0" applyNumberFormat="1" applyFont="1" applyFill="1" applyBorder="1" applyAlignment="1" applyProtection="1">
      <alignment horizontal="center"/>
    </xf>
    <xf numFmtId="165" fontId="2" fillId="2" borderId="27" xfId="0" applyNumberFormat="1" applyFont="1" applyFill="1" applyBorder="1" applyAlignment="1" applyProtection="1">
      <alignment horizontal="center"/>
    </xf>
    <xf numFmtId="167" fontId="2" fillId="2" borderId="28" xfId="0" applyNumberFormat="1" applyFont="1" applyFill="1" applyBorder="1" applyAlignment="1" applyProtection="1">
      <alignment horizontal="center"/>
    </xf>
    <xf numFmtId="167" fontId="2" fillId="2" borderId="29" xfId="0" applyNumberFormat="1" applyFont="1" applyFill="1" applyBorder="1" applyAlignment="1" applyProtection="1">
      <alignment horizontal="center"/>
    </xf>
    <xf numFmtId="167" fontId="2" fillId="2" borderId="30" xfId="0" applyNumberFormat="1" applyFont="1" applyFill="1" applyBorder="1" applyAlignment="1" applyProtection="1">
      <alignment horizontal="center"/>
    </xf>
    <xf numFmtId="167" fontId="2" fillId="2" borderId="31" xfId="0" applyNumberFormat="1" applyFont="1" applyFill="1" applyBorder="1" applyAlignment="1" applyProtection="1">
      <alignment horizontal="center"/>
    </xf>
    <xf numFmtId="167" fontId="2" fillId="2" borderId="32" xfId="0" applyNumberFormat="1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right"/>
    </xf>
    <xf numFmtId="2" fontId="0" fillId="2" borderId="33" xfId="0" applyNumberFormat="1" applyFill="1" applyBorder="1" applyProtection="1"/>
    <xf numFmtId="2" fontId="0" fillId="2" borderId="34" xfId="0" applyNumberFormat="1" applyFill="1" applyBorder="1" applyProtection="1"/>
    <xf numFmtId="2" fontId="2" fillId="2" borderId="27" xfId="0" applyNumberFormat="1" applyFont="1" applyFill="1" applyBorder="1" applyAlignment="1" applyProtection="1">
      <alignment horizontal="right"/>
    </xf>
    <xf numFmtId="0" fontId="0" fillId="2" borderId="35" xfId="0" applyFill="1" applyBorder="1" applyAlignment="1">
      <alignment horizontal="left"/>
    </xf>
    <xf numFmtId="0" fontId="0" fillId="2" borderId="35" xfId="0" applyFill="1" applyBorder="1" applyAlignment="1">
      <alignment horizontal="center"/>
    </xf>
    <xf numFmtId="0" fontId="0" fillId="2" borderId="36" xfId="0" applyFill="1" applyBorder="1"/>
    <xf numFmtId="0" fontId="0" fillId="2" borderId="36" xfId="0" applyFill="1" applyBorder="1" applyAlignment="1">
      <alignment horizontal="center"/>
    </xf>
    <xf numFmtId="0" fontId="2" fillId="2" borderId="28" xfId="0" applyFont="1" applyFill="1" applyBorder="1" applyProtection="1"/>
    <xf numFmtId="9" fontId="2" fillId="2" borderId="27" xfId="1" applyFont="1" applyFill="1" applyBorder="1" applyAlignment="1" applyProtection="1">
      <alignment horizontal="center"/>
    </xf>
    <xf numFmtId="2" fontId="2" fillId="2" borderId="28" xfId="0" applyNumberFormat="1" applyFont="1" applyFill="1" applyBorder="1" applyAlignment="1" applyProtection="1">
      <alignment horizontal="center"/>
    </xf>
    <xf numFmtId="2" fontId="2" fillId="2" borderId="37" xfId="0" applyNumberFormat="1" applyFont="1" applyFill="1" applyBorder="1" applyAlignment="1" applyProtection="1">
      <alignment horizontal="center"/>
    </xf>
    <xf numFmtId="2" fontId="2" fillId="2" borderId="32" xfId="0" applyNumberFormat="1" applyFont="1" applyFill="1" applyBorder="1" applyAlignment="1" applyProtection="1">
      <alignment horizontal="center"/>
    </xf>
    <xf numFmtId="0" fontId="0" fillId="3" borderId="0" xfId="0" applyFill="1" applyBorder="1"/>
    <xf numFmtId="0" fontId="2" fillId="3" borderId="38" xfId="0" applyFont="1" applyFill="1" applyBorder="1" applyProtection="1"/>
    <xf numFmtId="0" fontId="2" fillId="3" borderId="38" xfId="0" applyFont="1" applyFill="1" applyBorder="1"/>
    <xf numFmtId="0" fontId="2" fillId="3" borderId="0" xfId="0" applyFont="1" applyFill="1" applyBorder="1" applyProtection="1"/>
    <xf numFmtId="0" fontId="0" fillId="3" borderId="0" xfId="0" applyFill="1" applyBorder="1" applyAlignment="1" applyProtection="1">
      <alignment horizontal="center"/>
    </xf>
    <xf numFmtId="0" fontId="2" fillId="3" borderId="0" xfId="0" applyFont="1" applyFill="1" applyBorder="1"/>
    <xf numFmtId="0" fontId="0" fillId="3" borderId="0" xfId="0" applyFill="1" applyBorder="1" applyProtection="1"/>
    <xf numFmtId="0" fontId="0" fillId="3" borderId="38" xfId="0" applyFill="1" applyBorder="1" applyProtection="1"/>
    <xf numFmtId="0" fontId="0" fillId="3" borderId="17" xfId="0" applyFill="1" applyBorder="1" applyProtection="1"/>
    <xf numFmtId="2" fontId="3" fillId="0" borderId="1" xfId="0" applyNumberFormat="1" applyFont="1" applyFill="1" applyBorder="1" applyAlignment="1" applyProtection="1">
      <alignment horizontal="center"/>
      <protection locked="0"/>
    </xf>
    <xf numFmtId="9" fontId="1" fillId="2" borderId="39" xfId="1" applyNumberFormat="1" applyFill="1" applyBorder="1" applyProtection="1"/>
    <xf numFmtId="9" fontId="2" fillId="2" borderId="27" xfId="1" applyNumberFormat="1" applyFont="1" applyFill="1" applyBorder="1" applyProtection="1"/>
    <xf numFmtId="165" fontId="2" fillId="2" borderId="40" xfId="0" applyNumberFormat="1" applyFont="1" applyFill="1" applyBorder="1" applyAlignment="1" applyProtection="1">
      <alignment horizontal="center"/>
    </xf>
    <xf numFmtId="169" fontId="0" fillId="0" borderId="16" xfId="0" applyNumberForma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2" borderId="38" xfId="0" applyFont="1" applyFill="1" applyBorder="1" applyProtection="1"/>
    <xf numFmtId="9" fontId="2" fillId="2" borderId="0" xfId="1" applyFont="1" applyFill="1" applyBorder="1" applyAlignment="1" applyProtection="1">
      <alignment horizontal="center"/>
    </xf>
    <xf numFmtId="2" fontId="2" fillId="2" borderId="0" xfId="0" applyNumberFormat="1" applyFont="1" applyFill="1" applyBorder="1" applyAlignment="1" applyProtection="1">
      <alignment horizontal="center"/>
    </xf>
    <xf numFmtId="2" fontId="2" fillId="2" borderId="0" xfId="0" applyNumberFormat="1" applyFont="1" applyFill="1" applyBorder="1" applyAlignment="1" applyProtection="1">
      <alignment horizontal="right"/>
    </xf>
    <xf numFmtId="9" fontId="2" fillId="2" borderId="41" xfId="1" applyNumberFormat="1" applyFont="1" applyFill="1" applyBorder="1" applyProtection="1"/>
    <xf numFmtId="0" fontId="5" fillId="3" borderId="38" xfId="0" applyFont="1" applyFill="1" applyBorder="1" applyAlignment="1">
      <alignment horizontal="center"/>
    </xf>
    <xf numFmtId="9" fontId="0" fillId="0" borderId="16" xfId="1" applyFont="1" applyFill="1" applyBorder="1" applyAlignment="1" applyProtection="1">
      <alignment horizontal="center"/>
      <protection locked="0"/>
    </xf>
    <xf numFmtId="0" fontId="0" fillId="0" borderId="27" xfId="0" applyFill="1" applyBorder="1"/>
    <xf numFmtId="0" fontId="0" fillId="0" borderId="27" xfId="0" applyFill="1" applyBorder="1" applyProtection="1">
      <protection locked="0"/>
    </xf>
    <xf numFmtId="9" fontId="0" fillId="0" borderId="16" xfId="0" applyNumberFormat="1" applyFill="1" applyBorder="1" applyAlignment="1" applyProtection="1">
      <alignment horizontal="center"/>
      <protection locked="0"/>
    </xf>
    <xf numFmtId="9" fontId="0" fillId="0" borderId="16" xfId="0" applyNumberFormat="1" applyFill="1" applyBorder="1" applyAlignment="1" applyProtection="1">
      <protection locked="0"/>
    </xf>
    <xf numFmtId="2" fontId="0" fillId="0" borderId="16" xfId="0" quotePrefix="1" applyNumberFormat="1" applyFill="1" applyBorder="1" applyAlignment="1" applyProtection="1">
      <alignment horizontal="center"/>
      <protection locked="0"/>
    </xf>
    <xf numFmtId="2" fontId="0" fillId="0" borderId="13" xfId="0" quotePrefix="1" applyNumberFormat="1" applyFill="1" applyBorder="1" applyAlignment="1" applyProtection="1">
      <alignment horizontal="center"/>
      <protection locked="0"/>
    </xf>
    <xf numFmtId="2" fontId="0" fillId="0" borderId="12" xfId="0" quotePrefix="1" applyNumberFormat="1" applyFill="1" applyBorder="1" applyAlignment="1" applyProtection="1">
      <alignment horizontal="center"/>
      <protection locked="0"/>
    </xf>
    <xf numFmtId="2" fontId="0" fillId="0" borderId="42" xfId="0" quotePrefix="1" applyNumberFormat="1" applyFill="1" applyBorder="1" applyAlignment="1" applyProtection="1">
      <alignment horizontal="center"/>
      <protection locked="0"/>
    </xf>
    <xf numFmtId="2" fontId="0" fillId="0" borderId="14" xfId="0" quotePrefix="1" applyNumberFormat="1" applyFill="1" applyBorder="1" applyAlignment="1" applyProtection="1">
      <alignment horizontal="center"/>
      <protection locked="0"/>
    </xf>
    <xf numFmtId="2" fontId="0" fillId="2" borderId="43" xfId="0" applyNumberFormat="1" applyFill="1" applyBorder="1" applyProtection="1"/>
    <xf numFmtId="2" fontId="0" fillId="0" borderId="8" xfId="0" quotePrefix="1" applyNumberFormat="1" applyFill="1" applyBorder="1" applyAlignment="1" applyProtection="1">
      <alignment horizontal="center"/>
      <protection locked="0"/>
    </xf>
    <xf numFmtId="2" fontId="0" fillId="0" borderId="2" xfId="0" quotePrefix="1" applyNumberFormat="1" applyFill="1" applyBorder="1" applyAlignment="1" applyProtection="1">
      <alignment horizontal="center"/>
      <protection locked="0"/>
    </xf>
    <xf numFmtId="2" fontId="0" fillId="0" borderId="1" xfId="0" quotePrefix="1" applyNumberFormat="1" applyFill="1" applyBorder="1" applyAlignment="1" applyProtection="1">
      <alignment horizontal="center"/>
      <protection locked="0"/>
    </xf>
    <xf numFmtId="2" fontId="0" fillId="0" borderId="5" xfId="0" quotePrefix="1" applyNumberFormat="1" applyFill="1" applyBorder="1" applyAlignment="1" applyProtection="1">
      <alignment horizontal="center"/>
      <protection locked="0"/>
    </xf>
    <xf numFmtId="2" fontId="0" fillId="0" borderId="11" xfId="0" quotePrefix="1" applyNumberFormat="1" applyFill="1" applyBorder="1" applyAlignment="1" applyProtection="1">
      <alignment horizontal="center"/>
      <protection locked="0"/>
    </xf>
    <xf numFmtId="2" fontId="0" fillId="2" borderId="39" xfId="0" applyNumberFormat="1" applyFill="1" applyBorder="1" applyProtection="1"/>
    <xf numFmtId="2" fontId="0" fillId="0" borderId="44" xfId="0" quotePrefix="1" applyNumberForma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/>
    <xf numFmtId="2" fontId="0" fillId="0" borderId="40" xfId="0" quotePrefix="1" applyNumberFormat="1" applyFill="1" applyBorder="1" applyAlignment="1" applyProtection="1">
      <alignment horizontal="center"/>
      <protection locked="0"/>
    </xf>
    <xf numFmtId="2" fontId="0" fillId="0" borderId="24" xfId="0" quotePrefix="1" applyNumberFormat="1" applyFill="1" applyBorder="1" applyAlignment="1" applyProtection="1">
      <alignment horizontal="center"/>
      <protection locked="0"/>
    </xf>
    <xf numFmtId="2" fontId="0" fillId="0" borderId="25" xfId="0" quotePrefix="1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2" fontId="0" fillId="0" borderId="25" xfId="0" applyNumberFormat="1" applyFill="1" applyBorder="1" applyAlignment="1" applyProtection="1">
      <alignment horizontal="center"/>
      <protection locked="0"/>
    </xf>
    <xf numFmtId="2" fontId="0" fillId="0" borderId="45" xfId="0" quotePrefix="1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0" fontId="2" fillId="3" borderId="0" xfId="0" applyFont="1" applyFill="1" applyBorder="1"/>
    <xf numFmtId="0" fontId="0" fillId="2" borderId="35" xfId="0" applyFill="1" applyBorder="1" applyAlignment="1" applyProtection="1">
      <alignment horizontal="left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6" xfId="0" applyFill="1" applyBorder="1" applyProtection="1"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left"/>
    </xf>
    <xf numFmtId="0" fontId="0" fillId="2" borderId="35" xfId="0" applyFill="1" applyBorder="1" applyAlignment="1" applyProtection="1">
      <alignment horizontal="center"/>
    </xf>
    <xf numFmtId="0" fontId="0" fillId="2" borderId="36" xfId="0" applyFill="1" applyBorder="1" applyProtection="1"/>
    <xf numFmtId="0" fontId="0" fillId="2" borderId="36" xfId="0" applyFill="1" applyBorder="1" applyAlignment="1" applyProtection="1">
      <alignment horizontal="center"/>
    </xf>
    <xf numFmtId="9" fontId="0" fillId="0" borderId="16" xfId="1" applyFont="1" applyFill="1" applyBorder="1" applyAlignment="1" applyProtection="1">
      <alignment horizontal="center"/>
    </xf>
    <xf numFmtId="169" fontId="0" fillId="0" borderId="16" xfId="0" applyNumberFormat="1" applyFill="1" applyBorder="1" applyAlignment="1" applyProtection="1">
      <alignment horizontal="left"/>
    </xf>
    <xf numFmtId="2" fontId="0" fillId="0" borderId="12" xfId="0" applyNumberForma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0" fontId="0" fillId="3" borderId="38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49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164" fontId="2" fillId="3" borderId="12" xfId="0" applyNumberFormat="1" applyFont="1" applyFill="1" applyBorder="1" applyAlignment="1" applyProtection="1">
      <alignment horizontal="center"/>
    </xf>
    <xf numFmtId="168" fontId="0" fillId="0" borderId="12" xfId="0" applyNumberForma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0" fillId="0" borderId="33" xfId="0" applyFill="1" applyBorder="1" applyAlignment="1" applyProtection="1">
      <alignment horizontal="left"/>
      <protection locked="0"/>
    </xf>
    <xf numFmtId="166" fontId="0" fillId="0" borderId="12" xfId="0" applyNumberForma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3" borderId="51" xfId="0" applyFill="1" applyBorder="1" applyAlignment="1" applyProtection="1">
      <alignment horizontal="center"/>
    </xf>
    <xf numFmtId="0" fontId="7" fillId="2" borderId="28" xfId="0" applyFont="1" applyFill="1" applyBorder="1" applyAlignment="1" applyProtection="1">
      <alignment horizontal="center"/>
    </xf>
    <xf numFmtId="0" fontId="7" fillId="2" borderId="30" xfId="0" applyFont="1" applyFill="1" applyBorder="1" applyAlignment="1" applyProtection="1">
      <alignment horizontal="center"/>
    </xf>
    <xf numFmtId="0" fontId="7" fillId="2" borderId="52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4" fillId="0" borderId="3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" borderId="4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41" xfId="0" applyFill="1" applyBorder="1" applyProtection="1"/>
    <xf numFmtId="0" fontId="0" fillId="0" borderId="12" xfId="0" applyFill="1" applyBorder="1" applyProtection="1"/>
    <xf numFmtId="0" fontId="0" fillId="0" borderId="33" xfId="0" applyFill="1" applyBorder="1" applyProtection="1"/>
    <xf numFmtId="0" fontId="0" fillId="3" borderId="4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8" xfId="0" applyFont="1" applyFill="1" applyBorder="1" applyAlignment="1" applyProtection="1">
      <alignment horizontal="left"/>
    </xf>
    <xf numFmtId="0" fontId="2" fillId="3" borderId="0" xfId="0" applyFont="1" applyFill="1" applyBorder="1"/>
    <xf numFmtId="0" fontId="0" fillId="0" borderId="16" xfId="0" applyBorder="1" applyAlignment="1" applyProtection="1">
      <alignment horizontal="left"/>
      <protection locked="0"/>
    </xf>
    <xf numFmtId="0" fontId="2" fillId="3" borderId="40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0" fillId="3" borderId="38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1" xfId="0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left"/>
    </xf>
    <xf numFmtId="0" fontId="9" fillId="3" borderId="47" xfId="0" applyFont="1" applyFill="1" applyBorder="1" applyAlignment="1">
      <alignment horizontal="center"/>
    </xf>
    <xf numFmtId="1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4" fontId="2" fillId="3" borderId="12" xfId="0" applyNumberFormat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left"/>
    </xf>
    <xf numFmtId="168" fontId="0" fillId="0" borderId="12" xfId="0" applyNumberFormat="1" applyFill="1" applyBorder="1" applyAlignment="1" applyProtection="1">
      <alignment horizontal="left"/>
    </xf>
    <xf numFmtId="166" fontId="0" fillId="0" borderId="12" xfId="0" applyNumberFormat="1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73"/>
  <sheetViews>
    <sheetView showZeros="0" workbookViewId="0">
      <selection activeCell="D17" sqref="D17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36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33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/>
      <c r="C7" s="123"/>
      <c r="D7" s="123"/>
      <c r="E7" s="54" t="s">
        <v>23</v>
      </c>
      <c r="F7" s="126"/>
      <c r="G7" s="126"/>
      <c r="H7" s="126"/>
      <c r="I7" s="127" t="s">
        <v>13</v>
      </c>
      <c r="J7" s="127"/>
      <c r="K7" s="113"/>
      <c r="L7" s="113"/>
      <c r="M7" s="51"/>
      <c r="N7" s="56" t="s">
        <v>15</v>
      </c>
      <c r="O7" s="123" t="s">
        <v>37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/>
      <c r="C9" s="123"/>
      <c r="D9" s="123"/>
      <c r="E9" s="122" t="s">
        <v>8</v>
      </c>
      <c r="F9" s="122"/>
      <c r="G9" s="120">
        <v>41983</v>
      </c>
      <c r="H9" s="120"/>
      <c r="I9" s="55" t="s">
        <v>9</v>
      </c>
      <c r="J9" s="120">
        <f>G9+13</f>
        <v>41996</v>
      </c>
      <c r="K9" s="120"/>
      <c r="L9" s="51"/>
      <c r="M9" s="54" t="s">
        <v>3</v>
      </c>
      <c r="N9" s="13"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/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42006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41983</v>
      </c>
      <c r="D14" s="28">
        <f t="shared" ref="D14:P14" si="0">C14+1</f>
        <v>41984</v>
      </c>
      <c r="E14" s="29">
        <f t="shared" si="0"/>
        <v>41985</v>
      </c>
      <c r="F14" s="28">
        <f t="shared" si="0"/>
        <v>41986</v>
      </c>
      <c r="G14" s="29">
        <f t="shared" si="0"/>
        <v>41987</v>
      </c>
      <c r="H14" s="28">
        <f t="shared" si="0"/>
        <v>41988</v>
      </c>
      <c r="I14" s="29">
        <f t="shared" si="0"/>
        <v>41989</v>
      </c>
      <c r="J14" s="30">
        <f t="shared" si="0"/>
        <v>41990</v>
      </c>
      <c r="K14" s="29">
        <f t="shared" si="0"/>
        <v>41991</v>
      </c>
      <c r="L14" s="28">
        <f t="shared" si="0"/>
        <v>41992</v>
      </c>
      <c r="M14" s="29">
        <f t="shared" si="0"/>
        <v>41993</v>
      </c>
      <c r="N14" s="28">
        <f t="shared" si="0"/>
        <v>41994</v>
      </c>
      <c r="O14" s="29">
        <f t="shared" si="0"/>
        <v>41995</v>
      </c>
      <c r="P14" s="31">
        <f t="shared" si="0"/>
        <v>41996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/>
      <c r="B16" s="73"/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/>
      <c r="B17" s="27"/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/>
      <c r="B18" s="27"/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/>
      <c r="B19" s="27"/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/>
      <c r="B20" s="27"/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/>
      <c r="B21" s="27"/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/>
      <c r="B22" s="27"/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/>
      <c r="B23" s="27"/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/>
      <c r="B24" s="27"/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/>
      <c r="B25" s="27"/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/>
      <c r="B26" s="27"/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/>
      <c r="B27" s="27"/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41983</v>
      </c>
      <c r="D31" s="28">
        <f t="shared" ref="D31:P31" si="5">C31+1</f>
        <v>41984</v>
      </c>
      <c r="E31" s="29">
        <f t="shared" si="5"/>
        <v>41985</v>
      </c>
      <c r="F31" s="28">
        <f t="shared" si="5"/>
        <v>41986</v>
      </c>
      <c r="G31" s="29">
        <f t="shared" si="5"/>
        <v>41987</v>
      </c>
      <c r="H31" s="28">
        <f t="shared" si="5"/>
        <v>41988</v>
      </c>
      <c r="I31" s="29">
        <f t="shared" si="5"/>
        <v>41989</v>
      </c>
      <c r="J31" s="30">
        <f t="shared" si="5"/>
        <v>41990</v>
      </c>
      <c r="K31" s="29">
        <f t="shared" si="5"/>
        <v>41991</v>
      </c>
      <c r="L31" s="28">
        <f t="shared" si="5"/>
        <v>41992</v>
      </c>
      <c r="M31" s="29">
        <f t="shared" si="5"/>
        <v>41993</v>
      </c>
      <c r="N31" s="28">
        <f t="shared" si="5"/>
        <v>41994</v>
      </c>
      <c r="O31" s="29">
        <f t="shared" si="5"/>
        <v>41995</v>
      </c>
      <c r="P31" s="31">
        <f t="shared" si="5"/>
        <v>41996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/>
      <c r="B33" s="27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/>
      <c r="B34" s="27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/>
      <c r="B35" s="27"/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/>
      <c r="B36" s="27"/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/>
      <c r="B37" s="27"/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/>
      <c r="B38" s="27"/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/>
      <c r="B39" s="27"/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/>
      <c r="B40" s="27"/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/>
      <c r="B41" s="27"/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/>
      <c r="B42" s="27"/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/>
      <c r="B43" s="27"/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/>
      <c r="B44" s="27"/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T73"/>
  <sheetViews>
    <sheetView showZeros="0" workbookViewId="0">
      <selection activeCell="D14" sqref="D1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46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'Pay09_04-24-15'!B7:D7</f>
        <v>0</v>
      </c>
      <c r="C7" s="123"/>
      <c r="D7" s="123"/>
      <c r="E7" s="54" t="s">
        <v>23</v>
      </c>
      <c r="F7" s="126">
        <f>'Pay09_04-24-15'!F7:H7</f>
        <v>0</v>
      </c>
      <c r="G7" s="126"/>
      <c r="H7" s="126"/>
      <c r="I7" s="127" t="s">
        <v>13</v>
      </c>
      <c r="J7" s="127"/>
      <c r="K7" s="113">
        <f>'Pay09_04-24-15'!K7:L7</f>
        <v>0</v>
      </c>
      <c r="L7" s="113"/>
      <c r="M7" s="51"/>
      <c r="N7" s="56" t="s">
        <v>15</v>
      </c>
      <c r="O7" s="123">
        <f>'Pay09_04-24-15'!O7:R7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'Pay09_04-24-15'!B9:D9</f>
        <v>0</v>
      </c>
      <c r="C9" s="123"/>
      <c r="D9" s="123"/>
      <c r="E9" s="122" t="s">
        <v>8</v>
      </c>
      <c r="F9" s="122"/>
      <c r="G9" s="120">
        <f>'Pay09_04-24-15'!G9:H9+14</f>
        <v>42109</v>
      </c>
      <c r="H9" s="120"/>
      <c r="I9" s="55" t="s">
        <v>9</v>
      </c>
      <c r="J9" s="120">
        <f>G9+13</f>
        <v>42122</v>
      </c>
      <c r="K9" s="120"/>
      <c r="L9" s="51"/>
      <c r="M9" s="54" t="s">
        <v>3</v>
      </c>
      <c r="N9" s="13">
        <f>'Pay09_04-24-15'!N9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'Pay09_04-24-15'!B11:D11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42132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42109</v>
      </c>
      <c r="D14" s="28">
        <f t="shared" ref="D14:P14" si="0">C14+1</f>
        <v>42110</v>
      </c>
      <c r="E14" s="29">
        <f t="shared" si="0"/>
        <v>42111</v>
      </c>
      <c r="F14" s="28">
        <f t="shared" si="0"/>
        <v>42112</v>
      </c>
      <c r="G14" s="29">
        <f t="shared" si="0"/>
        <v>42113</v>
      </c>
      <c r="H14" s="28">
        <f t="shared" si="0"/>
        <v>42114</v>
      </c>
      <c r="I14" s="29">
        <f t="shared" si="0"/>
        <v>42115</v>
      </c>
      <c r="J14" s="30">
        <f t="shared" si="0"/>
        <v>42116</v>
      </c>
      <c r="K14" s="29">
        <f t="shared" si="0"/>
        <v>42117</v>
      </c>
      <c r="L14" s="28">
        <f t="shared" si="0"/>
        <v>42118</v>
      </c>
      <c r="M14" s="29">
        <f t="shared" si="0"/>
        <v>42119</v>
      </c>
      <c r="N14" s="28">
        <f t="shared" si="0"/>
        <v>42120</v>
      </c>
      <c r="O14" s="29">
        <f t="shared" si="0"/>
        <v>42121</v>
      </c>
      <c r="P14" s="31">
        <f t="shared" si="0"/>
        <v>42122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/>
      <c r="B16" s="73"/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/>
      <c r="B17" s="73"/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/>
      <c r="B18" s="73"/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'Pay09_04-24-15'!A19</f>
        <v>0</v>
      </c>
      <c r="B19" s="73">
        <f>'Pay09_04-24-15'!B19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'Pay09_04-24-15'!A20</f>
        <v>0</v>
      </c>
      <c r="B20" s="73">
        <f>'Pay09_04-24-15'!B20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'Pay09_04-24-15'!A21</f>
        <v>0</v>
      </c>
      <c r="B21" s="73">
        <f>'Pay09_04-24-15'!B21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'Pay09_04-24-15'!A22</f>
        <v>0</v>
      </c>
      <c r="B22" s="73">
        <f>'Pay09_04-24-15'!B22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'Pay09_04-24-15'!A23</f>
        <v>0</v>
      </c>
      <c r="B23" s="73">
        <f>'Pay09_04-24-15'!B23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'Pay09_04-24-15'!A24</f>
        <v>0</v>
      </c>
      <c r="B24" s="73">
        <f>'Pay09_04-24-15'!B24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'Pay09_04-24-15'!A25</f>
        <v>0</v>
      </c>
      <c r="B25" s="73">
        <f>'Pay09_04-24-15'!B25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'Pay09_04-24-15'!A26</f>
        <v>0</v>
      </c>
      <c r="B26" s="73">
        <f>'Pay09_04-24-15'!B26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'Pay09_04-24-15'!A27</f>
        <v>0</v>
      </c>
      <c r="B27" s="73">
        <f>'Pay09_04-24-15'!B27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42109</v>
      </c>
      <c r="D31" s="28">
        <f t="shared" ref="D31:P31" si="5">C31+1</f>
        <v>42110</v>
      </c>
      <c r="E31" s="29">
        <f t="shared" si="5"/>
        <v>42111</v>
      </c>
      <c r="F31" s="28">
        <f t="shared" si="5"/>
        <v>42112</v>
      </c>
      <c r="G31" s="29">
        <f t="shared" si="5"/>
        <v>42113</v>
      </c>
      <c r="H31" s="28">
        <f t="shared" si="5"/>
        <v>42114</v>
      </c>
      <c r="I31" s="29">
        <f t="shared" si="5"/>
        <v>42115</v>
      </c>
      <c r="J31" s="30">
        <f t="shared" si="5"/>
        <v>42116</v>
      </c>
      <c r="K31" s="29">
        <f t="shared" si="5"/>
        <v>42117</v>
      </c>
      <c r="L31" s="28">
        <f t="shared" si="5"/>
        <v>42118</v>
      </c>
      <c r="M31" s="29">
        <f t="shared" si="5"/>
        <v>42119</v>
      </c>
      <c r="N31" s="28">
        <f t="shared" si="5"/>
        <v>42120</v>
      </c>
      <c r="O31" s="29">
        <f t="shared" si="5"/>
        <v>42121</v>
      </c>
      <c r="P31" s="31">
        <f t="shared" si="5"/>
        <v>42122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/>
      <c r="B33" s="73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/>
      <c r="B34" s="73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/>
      <c r="B35" s="73"/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'Pay09_04-24-15'!A36</f>
        <v>0</v>
      </c>
      <c r="B36" s="76">
        <f>'Pay09_04-24-15'!B36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'Pay09_04-24-15'!A37</f>
        <v>0</v>
      </c>
      <c r="B37" s="76">
        <f>'Pay09_04-24-15'!B37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'Pay09_04-24-15'!A38</f>
        <v>0</v>
      </c>
      <c r="B38" s="76">
        <f>'Pay09_04-24-15'!B38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'Pay09_04-24-15'!A39</f>
        <v>0</v>
      </c>
      <c r="B39" s="76">
        <f>'Pay09_04-24-15'!B39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'Pay09_04-24-15'!A40</f>
        <v>0</v>
      </c>
      <c r="B40" s="76">
        <f>'Pay09_04-24-15'!B40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'Pay09_04-24-15'!A41</f>
        <v>0</v>
      </c>
      <c r="B41" s="76">
        <f>'Pay09_04-24-15'!B41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'Pay09_04-24-15'!A42</f>
        <v>0</v>
      </c>
      <c r="B42" s="76">
        <f>'Pay09_04-24-15'!B42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'Pay09_04-24-15'!A43</f>
        <v>0</v>
      </c>
      <c r="B43" s="76">
        <f>'Pay09_04-24-15'!B43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'Pay09_04-24-15'!A44</f>
        <v>0</v>
      </c>
      <c r="B44" s="76">
        <f>'Pay09_04-24-15'!B44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E9:F9"/>
    <mergeCell ref="N11:P11"/>
    <mergeCell ref="B9:D9"/>
    <mergeCell ref="G9:H9"/>
    <mergeCell ref="B62:E63"/>
    <mergeCell ref="I62:L62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73"/>
  <sheetViews>
    <sheetView showZeros="0" workbookViewId="0">
      <selection activeCell="A3" sqref="A3:A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47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/>
      <c r="C7" s="123"/>
      <c r="D7" s="123"/>
      <c r="E7" s="54" t="s">
        <v>23</v>
      </c>
      <c r="F7" s="126"/>
      <c r="G7" s="126"/>
      <c r="H7" s="126"/>
      <c r="I7" s="127" t="s">
        <v>13</v>
      </c>
      <c r="J7" s="127"/>
      <c r="K7" s="113"/>
      <c r="L7" s="113"/>
      <c r="M7" s="51"/>
      <c r="N7" s="56" t="s">
        <v>15</v>
      </c>
      <c r="O7" s="123"/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/>
      <c r="C9" s="123"/>
      <c r="D9" s="123"/>
      <c r="E9" s="122" t="s">
        <v>8</v>
      </c>
      <c r="F9" s="122"/>
      <c r="G9" s="120">
        <f>'Pay10_05-08-15'!G9:H9+14</f>
        <v>42123</v>
      </c>
      <c r="H9" s="120"/>
      <c r="I9" s="55" t="s">
        <v>9</v>
      </c>
      <c r="J9" s="120">
        <f>G9+13</f>
        <v>42136</v>
      </c>
      <c r="K9" s="120"/>
      <c r="L9" s="51"/>
      <c r="M9" s="54" t="s">
        <v>3</v>
      </c>
      <c r="N9" s="13">
        <f>'Pay10_05-08-15'!N9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/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42146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42123</v>
      </c>
      <c r="D14" s="28">
        <f t="shared" ref="D14:P14" si="0">C14+1</f>
        <v>42124</v>
      </c>
      <c r="E14" s="29">
        <f t="shared" si="0"/>
        <v>42125</v>
      </c>
      <c r="F14" s="28">
        <f t="shared" si="0"/>
        <v>42126</v>
      </c>
      <c r="G14" s="29">
        <f t="shared" si="0"/>
        <v>42127</v>
      </c>
      <c r="H14" s="28">
        <f t="shared" si="0"/>
        <v>42128</v>
      </c>
      <c r="I14" s="29">
        <f t="shared" si="0"/>
        <v>42129</v>
      </c>
      <c r="J14" s="30">
        <f t="shared" si="0"/>
        <v>42130</v>
      </c>
      <c r="K14" s="29">
        <f t="shared" si="0"/>
        <v>42131</v>
      </c>
      <c r="L14" s="28">
        <f t="shared" si="0"/>
        <v>42132</v>
      </c>
      <c r="M14" s="29">
        <f t="shared" si="0"/>
        <v>42133</v>
      </c>
      <c r="N14" s="28">
        <f t="shared" si="0"/>
        <v>42134</v>
      </c>
      <c r="O14" s="29">
        <f t="shared" si="0"/>
        <v>42135</v>
      </c>
      <c r="P14" s="31">
        <f t="shared" si="0"/>
        <v>42136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/>
      <c r="B16" s="73"/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'Pay10_05-08-15'!A17</f>
        <v>0</v>
      </c>
      <c r="B17" s="73">
        <f>'Pay10_05-08-15'!B17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'Pay10_05-08-15'!A18</f>
        <v>0</v>
      </c>
      <c r="B18" s="73">
        <f>'Pay10_05-08-15'!B18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'Pay10_05-08-15'!A19</f>
        <v>0</v>
      </c>
      <c r="B19" s="73">
        <f>'Pay10_05-08-15'!B19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'Pay10_05-08-15'!A20</f>
        <v>0</v>
      </c>
      <c r="B20" s="73">
        <f>'Pay10_05-08-15'!B20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'Pay10_05-08-15'!A21</f>
        <v>0</v>
      </c>
      <c r="B21" s="73">
        <f>'Pay10_05-08-15'!B21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'Pay10_05-08-15'!A22</f>
        <v>0</v>
      </c>
      <c r="B22" s="73">
        <f>'Pay10_05-08-15'!B22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'Pay10_05-08-15'!A23</f>
        <v>0</v>
      </c>
      <c r="B23" s="73">
        <f>'Pay10_05-08-15'!B23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'Pay10_05-08-15'!A24</f>
        <v>0</v>
      </c>
      <c r="B24" s="73">
        <f>'Pay10_05-08-15'!B24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'Pay10_05-08-15'!A25</f>
        <v>0</v>
      </c>
      <c r="B25" s="73">
        <f>'Pay10_05-08-15'!B25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'Pay10_05-08-15'!A26</f>
        <v>0</v>
      </c>
      <c r="B26" s="73">
        <f>'Pay10_05-08-15'!B26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'Pay10_05-08-15'!A27</f>
        <v>0</v>
      </c>
      <c r="B27" s="73">
        <f>'Pay10_05-08-15'!B27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42123</v>
      </c>
      <c r="D31" s="28">
        <f t="shared" ref="D31:P31" si="5">C31+1</f>
        <v>42124</v>
      </c>
      <c r="E31" s="29">
        <f t="shared" si="5"/>
        <v>42125</v>
      </c>
      <c r="F31" s="28">
        <f t="shared" si="5"/>
        <v>42126</v>
      </c>
      <c r="G31" s="29">
        <f t="shared" si="5"/>
        <v>42127</v>
      </c>
      <c r="H31" s="28">
        <f t="shared" si="5"/>
        <v>42128</v>
      </c>
      <c r="I31" s="29">
        <f t="shared" si="5"/>
        <v>42129</v>
      </c>
      <c r="J31" s="30">
        <f t="shared" si="5"/>
        <v>42130</v>
      </c>
      <c r="K31" s="29">
        <f t="shared" si="5"/>
        <v>42131</v>
      </c>
      <c r="L31" s="28">
        <f t="shared" si="5"/>
        <v>42132</v>
      </c>
      <c r="M31" s="29">
        <f t="shared" si="5"/>
        <v>42133</v>
      </c>
      <c r="N31" s="28">
        <f t="shared" si="5"/>
        <v>42134</v>
      </c>
      <c r="O31" s="29">
        <f t="shared" si="5"/>
        <v>42135</v>
      </c>
      <c r="P31" s="31">
        <f t="shared" si="5"/>
        <v>42136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/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'Pay10_05-08-15'!A34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'Pay10_05-08-15'!A35</f>
        <v>0</v>
      </c>
      <c r="B35" s="76">
        <f>'Pay10_05-08-15'!B35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'Pay10_05-08-15'!A36</f>
        <v>0</v>
      </c>
      <c r="B36" s="76">
        <f>'Pay10_05-08-15'!B36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83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'Pay10_05-08-15'!A37</f>
        <v>0</v>
      </c>
      <c r="B37" s="76">
        <f>'Pay10_05-08-15'!B37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9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'Pay10_05-08-15'!A38</f>
        <v>0</v>
      </c>
      <c r="B38" s="76">
        <f>'Pay10_05-08-15'!B38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9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'Pay10_05-08-15'!A39</f>
        <v>0</v>
      </c>
      <c r="B39" s="76">
        <f>'Pay10_05-08-15'!B39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'Pay10_05-08-15'!A40</f>
        <v>0</v>
      </c>
      <c r="B40" s="76">
        <f>'Pay10_05-08-15'!B40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'Pay10_05-08-15'!A41</f>
        <v>0</v>
      </c>
      <c r="B41" s="76">
        <f>'Pay10_05-08-15'!B41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'Pay10_05-08-15'!A42</f>
        <v>0</v>
      </c>
      <c r="B42" s="76">
        <f>'Pay10_05-08-15'!B42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'Pay10_05-08-15'!A43</f>
        <v>0</v>
      </c>
      <c r="B43" s="76">
        <f>'Pay10_05-08-15'!B43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'Pay10_05-08-15'!A44</f>
        <v>0</v>
      </c>
      <c r="B44" s="76">
        <f>'Pay10_05-08-15'!B44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73"/>
  <sheetViews>
    <sheetView showZeros="0" workbookViewId="0">
      <selection sqref="A1:A2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48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'Pay11_05-22-15'!B7:D7</f>
        <v>0</v>
      </c>
      <c r="C7" s="123"/>
      <c r="D7" s="123"/>
      <c r="E7" s="54" t="s">
        <v>23</v>
      </c>
      <c r="F7" s="126">
        <f>'Pay11_05-22-15'!F7:H7</f>
        <v>0</v>
      </c>
      <c r="G7" s="126"/>
      <c r="H7" s="126"/>
      <c r="I7" s="127" t="s">
        <v>13</v>
      </c>
      <c r="J7" s="127"/>
      <c r="K7" s="113">
        <f>'Pay11_05-22-15'!K7:L7</f>
        <v>0</v>
      </c>
      <c r="L7" s="113"/>
      <c r="M7" s="51"/>
      <c r="N7" s="56" t="s">
        <v>15</v>
      </c>
      <c r="O7" s="123">
        <f>'Pay11_05-22-15'!O7:R7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'Pay11_05-22-15'!B9:D9</f>
        <v>0</v>
      </c>
      <c r="C9" s="123"/>
      <c r="D9" s="123"/>
      <c r="E9" s="122" t="s">
        <v>8</v>
      </c>
      <c r="F9" s="122"/>
      <c r="G9" s="120">
        <f>'Pay11_05-22-15'!G9:H9+14</f>
        <v>42137</v>
      </c>
      <c r="H9" s="120"/>
      <c r="I9" s="55" t="s">
        <v>9</v>
      </c>
      <c r="J9" s="120">
        <f>G9+13</f>
        <v>42150</v>
      </c>
      <c r="K9" s="120"/>
      <c r="L9" s="51"/>
      <c r="M9" s="54" t="s">
        <v>3</v>
      </c>
      <c r="N9" s="13">
        <f>'Pay11_05-22-15'!N9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'Pay11_05-22-15'!B11:D11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42160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42137</v>
      </c>
      <c r="D14" s="28">
        <f t="shared" ref="D14:P14" si="0">C14+1</f>
        <v>42138</v>
      </c>
      <c r="E14" s="29">
        <f t="shared" si="0"/>
        <v>42139</v>
      </c>
      <c r="F14" s="28">
        <f t="shared" si="0"/>
        <v>42140</v>
      </c>
      <c r="G14" s="29">
        <f t="shared" si="0"/>
        <v>42141</v>
      </c>
      <c r="H14" s="28">
        <f t="shared" si="0"/>
        <v>42142</v>
      </c>
      <c r="I14" s="29">
        <f t="shared" si="0"/>
        <v>42143</v>
      </c>
      <c r="J14" s="30">
        <f t="shared" si="0"/>
        <v>42144</v>
      </c>
      <c r="K14" s="29">
        <f t="shared" si="0"/>
        <v>42145</v>
      </c>
      <c r="L14" s="28">
        <f t="shared" si="0"/>
        <v>42146</v>
      </c>
      <c r="M14" s="29">
        <f t="shared" si="0"/>
        <v>42147</v>
      </c>
      <c r="N14" s="28">
        <f t="shared" si="0"/>
        <v>42148</v>
      </c>
      <c r="O14" s="29">
        <f t="shared" si="0"/>
        <v>42149</v>
      </c>
      <c r="P14" s="31">
        <f t="shared" si="0"/>
        <v>42150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'Pay11_05-22-15'!A16</f>
        <v>0</v>
      </c>
      <c r="B16" s="73">
        <f>'Pay11_05-22-15'!B16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'Pay11_05-22-15'!A17</f>
        <v>0</v>
      </c>
      <c r="B17" s="73">
        <f>'Pay11_05-22-15'!B17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'Pay11_05-22-15'!A18</f>
        <v>0</v>
      </c>
      <c r="B18" s="73">
        <f>'Pay11_05-22-15'!B18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'Pay11_05-22-15'!A19</f>
        <v>0</v>
      </c>
      <c r="B19" s="73">
        <f>'Pay11_05-22-15'!B19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'Pay11_05-22-15'!A20</f>
        <v>0</v>
      </c>
      <c r="B20" s="73">
        <f>'Pay11_05-22-15'!B20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'Pay11_05-22-15'!A21</f>
        <v>0</v>
      </c>
      <c r="B21" s="73">
        <f>'Pay11_05-22-15'!B21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'Pay11_05-22-15'!A22</f>
        <v>0</v>
      </c>
      <c r="B22" s="73">
        <f>'Pay11_05-22-15'!B22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'Pay11_05-22-15'!A23</f>
        <v>0</v>
      </c>
      <c r="B23" s="73">
        <f>'Pay11_05-22-15'!B23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'Pay11_05-22-15'!A24</f>
        <v>0</v>
      </c>
      <c r="B24" s="73">
        <f>'Pay11_05-22-15'!B24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'Pay11_05-22-15'!A25</f>
        <v>0</v>
      </c>
      <c r="B25" s="73">
        <f>'Pay11_05-22-15'!B25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'Pay11_05-22-15'!A26</f>
        <v>0</v>
      </c>
      <c r="B26" s="73">
        <f>'Pay11_05-22-15'!B26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'Pay11_05-22-15'!A27</f>
        <v>0</v>
      </c>
      <c r="B27" s="73">
        <f>'Pay11_05-22-15'!B27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42137</v>
      </c>
      <c r="D31" s="28">
        <f t="shared" ref="D31:P31" si="5">C31+1</f>
        <v>42138</v>
      </c>
      <c r="E31" s="29">
        <f t="shared" si="5"/>
        <v>42139</v>
      </c>
      <c r="F31" s="28">
        <f t="shared" si="5"/>
        <v>42140</v>
      </c>
      <c r="G31" s="29">
        <f t="shared" si="5"/>
        <v>42141</v>
      </c>
      <c r="H31" s="28">
        <f t="shared" si="5"/>
        <v>42142</v>
      </c>
      <c r="I31" s="29">
        <f t="shared" si="5"/>
        <v>42143</v>
      </c>
      <c r="J31" s="30">
        <f t="shared" si="5"/>
        <v>42144</v>
      </c>
      <c r="K31" s="29">
        <f t="shared" si="5"/>
        <v>42145</v>
      </c>
      <c r="L31" s="28">
        <f t="shared" si="5"/>
        <v>42146</v>
      </c>
      <c r="M31" s="29">
        <f t="shared" si="5"/>
        <v>42147</v>
      </c>
      <c r="N31" s="28">
        <f t="shared" si="5"/>
        <v>42148</v>
      </c>
      <c r="O31" s="29">
        <f t="shared" si="5"/>
        <v>42149</v>
      </c>
      <c r="P31" s="31">
        <f t="shared" si="5"/>
        <v>42150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'Pay11_05-22-15'!A33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'Pay11_05-22-15'!A34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'Pay11_05-22-15'!A35</f>
        <v>0</v>
      </c>
      <c r="B35" s="76">
        <f>'Pay11_05-22-15'!B35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'Pay11_05-22-15'!A36</f>
        <v>0</v>
      </c>
      <c r="B36" s="76">
        <f>'Pay11_05-22-15'!B36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'Pay11_05-22-15'!A37</f>
        <v>0</v>
      </c>
      <c r="B37" s="76">
        <f>'Pay11_05-22-15'!B37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'Pay11_05-22-15'!A38</f>
        <v>0</v>
      </c>
      <c r="B38" s="76">
        <f>'Pay11_05-22-15'!B38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'Pay11_05-22-15'!A39</f>
        <v>0</v>
      </c>
      <c r="B39" s="76">
        <f>'Pay11_05-22-15'!B39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'Pay11_05-22-15'!A40</f>
        <v>0</v>
      </c>
      <c r="B40" s="76">
        <f>'Pay11_05-22-15'!B40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'Pay11_05-22-15'!A41</f>
        <v>0</v>
      </c>
      <c r="B41" s="76">
        <f>'Pay11_05-22-15'!B41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'Pay11_05-22-15'!A42</f>
        <v>0</v>
      </c>
      <c r="B42" s="76">
        <f>'Pay11_05-22-15'!B42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'Pay11_05-22-15'!A43</f>
        <v>0</v>
      </c>
      <c r="B43" s="76">
        <f>'Pay11_05-22-15'!B43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'Pay11_05-22-15'!A44</f>
        <v>0</v>
      </c>
      <c r="B44" s="76">
        <f>'Pay11_05-22-15'!B44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E9:F9"/>
    <mergeCell ref="N11:P11"/>
    <mergeCell ref="B9:D9"/>
    <mergeCell ref="G9:H9"/>
    <mergeCell ref="B62:E63"/>
    <mergeCell ref="I62:L62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73"/>
  <sheetViews>
    <sheetView showZeros="0" workbookViewId="0">
      <selection activeCell="A3" sqref="A3:A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49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/>
      <c r="C7" s="123"/>
      <c r="D7" s="123"/>
      <c r="E7" s="54" t="s">
        <v>23</v>
      </c>
      <c r="F7" s="126">
        <f>'Pay12_06-05-15'!F7:H7</f>
        <v>0</v>
      </c>
      <c r="G7" s="126"/>
      <c r="H7" s="126"/>
      <c r="I7" s="127" t="s">
        <v>13</v>
      </c>
      <c r="J7" s="127"/>
      <c r="K7" s="113">
        <f>'Pay12_06-05-15'!K7:L7</f>
        <v>0</v>
      </c>
      <c r="L7" s="113"/>
      <c r="M7" s="51"/>
      <c r="N7" s="56" t="s">
        <v>15</v>
      </c>
      <c r="O7" s="123">
        <f>'Pay12_06-05-15'!O7:R7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'Pay12_06-05-15'!B9:D9</f>
        <v>0</v>
      </c>
      <c r="C9" s="123"/>
      <c r="D9" s="123"/>
      <c r="E9" s="122" t="s">
        <v>8</v>
      </c>
      <c r="F9" s="122"/>
      <c r="G9" s="120">
        <f>'Pay12_06-05-15'!G9:H9+14</f>
        <v>42151</v>
      </c>
      <c r="H9" s="120"/>
      <c r="I9" s="55" t="s">
        <v>9</v>
      </c>
      <c r="J9" s="120">
        <f>G9+13</f>
        <v>42164</v>
      </c>
      <c r="K9" s="120"/>
      <c r="L9" s="51"/>
      <c r="M9" s="54" t="s">
        <v>3</v>
      </c>
      <c r="N9" s="13">
        <f>'Pay12_06-05-15'!N9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'Pay12_06-05-15'!B11:D11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42174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42151</v>
      </c>
      <c r="D14" s="28">
        <f t="shared" ref="D14:P14" si="0">C14+1</f>
        <v>42152</v>
      </c>
      <c r="E14" s="29">
        <f t="shared" si="0"/>
        <v>42153</v>
      </c>
      <c r="F14" s="28">
        <f t="shared" si="0"/>
        <v>42154</v>
      </c>
      <c r="G14" s="29">
        <f t="shared" si="0"/>
        <v>42155</v>
      </c>
      <c r="H14" s="28">
        <f t="shared" si="0"/>
        <v>42156</v>
      </c>
      <c r="I14" s="29">
        <f t="shared" si="0"/>
        <v>42157</v>
      </c>
      <c r="J14" s="30">
        <f t="shared" si="0"/>
        <v>42158</v>
      </c>
      <c r="K14" s="29">
        <f t="shared" si="0"/>
        <v>42159</v>
      </c>
      <c r="L14" s="28">
        <f t="shared" si="0"/>
        <v>42160</v>
      </c>
      <c r="M14" s="29">
        <f t="shared" si="0"/>
        <v>42161</v>
      </c>
      <c r="N14" s="28">
        <f t="shared" si="0"/>
        <v>42162</v>
      </c>
      <c r="O14" s="29">
        <f t="shared" si="0"/>
        <v>42163</v>
      </c>
      <c r="P14" s="31">
        <f t="shared" si="0"/>
        <v>42164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'Pay12_06-05-15'!A16</f>
        <v>0</v>
      </c>
      <c r="B16" s="73">
        <f>'Pay12_06-05-15'!B16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'Pay12_06-05-15'!A17</f>
        <v>0</v>
      </c>
      <c r="B17" s="73">
        <f>'Pay12_06-05-15'!B17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'Pay12_06-05-15'!A18</f>
        <v>0</v>
      </c>
      <c r="B18" s="73">
        <f>'Pay12_06-05-15'!B18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'Pay12_06-05-15'!A19</f>
        <v>0</v>
      </c>
      <c r="B19" s="73">
        <f>'Pay12_06-05-15'!B19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'Pay12_06-05-15'!A20</f>
        <v>0</v>
      </c>
      <c r="B20" s="73">
        <f>'Pay12_06-05-15'!B20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'Pay12_06-05-15'!A21</f>
        <v>0</v>
      </c>
      <c r="B21" s="73">
        <f>'Pay12_06-05-15'!B21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'Pay12_06-05-15'!A22</f>
        <v>0</v>
      </c>
      <c r="B22" s="73">
        <f>'Pay12_06-05-15'!B22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'Pay12_06-05-15'!A23</f>
        <v>0</v>
      </c>
      <c r="B23" s="73">
        <f>'Pay12_06-05-15'!B23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'Pay12_06-05-15'!A24</f>
        <v>0</v>
      </c>
      <c r="B24" s="73">
        <f>'Pay12_06-05-15'!B24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'Pay12_06-05-15'!A25</f>
        <v>0</v>
      </c>
      <c r="B25" s="73">
        <f>'Pay12_06-05-15'!B25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'Pay12_06-05-15'!A26</f>
        <v>0</v>
      </c>
      <c r="B26" s="73">
        <f>'Pay12_06-05-15'!B26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'Pay12_06-05-15'!A27</f>
        <v>0</v>
      </c>
      <c r="B27" s="73">
        <f>'Pay12_06-05-15'!B27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42151</v>
      </c>
      <c r="D31" s="28">
        <f t="shared" ref="D31:P31" si="5">C31+1</f>
        <v>42152</v>
      </c>
      <c r="E31" s="29">
        <f t="shared" si="5"/>
        <v>42153</v>
      </c>
      <c r="F31" s="28">
        <f t="shared" si="5"/>
        <v>42154</v>
      </c>
      <c r="G31" s="29">
        <f t="shared" si="5"/>
        <v>42155</v>
      </c>
      <c r="H31" s="28">
        <f t="shared" si="5"/>
        <v>42156</v>
      </c>
      <c r="I31" s="29">
        <f t="shared" si="5"/>
        <v>42157</v>
      </c>
      <c r="J31" s="30">
        <f t="shared" si="5"/>
        <v>42158</v>
      </c>
      <c r="K31" s="29">
        <f t="shared" si="5"/>
        <v>42159</v>
      </c>
      <c r="L31" s="28">
        <f t="shared" si="5"/>
        <v>42160</v>
      </c>
      <c r="M31" s="29">
        <f t="shared" si="5"/>
        <v>42161</v>
      </c>
      <c r="N31" s="28">
        <f t="shared" si="5"/>
        <v>42162</v>
      </c>
      <c r="O31" s="29">
        <f t="shared" si="5"/>
        <v>42163</v>
      </c>
      <c r="P31" s="31">
        <f t="shared" si="5"/>
        <v>42164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'Pay12_06-05-15'!A33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'Pay12_06-05-15'!A34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'Pay12_06-05-15'!A35</f>
        <v>0</v>
      </c>
      <c r="B35" s="76">
        <f>'Pay12_06-05-15'!B35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'Pay12_06-05-15'!A36</f>
        <v>0</v>
      </c>
      <c r="B36" s="76">
        <f>'Pay12_06-05-15'!B36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'Pay12_06-05-15'!A37</f>
        <v>0</v>
      </c>
      <c r="B37" s="76">
        <f>'Pay12_06-05-15'!B37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'Pay12_06-05-15'!A38</f>
        <v>0</v>
      </c>
      <c r="B38" s="76">
        <f>'Pay12_06-05-15'!B38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'Pay12_06-05-15'!A39</f>
        <v>0</v>
      </c>
      <c r="B39" s="76">
        <f>'Pay12_06-05-15'!B39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'Pay12_06-05-15'!A40</f>
        <v>0</v>
      </c>
      <c r="B40" s="76">
        <f>'Pay12_06-05-15'!B40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'Pay12_06-05-15'!A41</f>
        <v>0</v>
      </c>
      <c r="B41" s="76">
        <f>'Pay12_06-05-15'!B41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'Pay12_06-05-15'!A42</f>
        <v>0</v>
      </c>
      <c r="B42" s="76">
        <f>'Pay12_06-05-15'!B42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'Pay12_06-05-15'!A43</f>
        <v>0</v>
      </c>
      <c r="B43" s="76">
        <f>'Pay12_06-05-15'!B43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'Pay12_06-05-15'!A44</f>
        <v>0</v>
      </c>
      <c r="B44" s="76">
        <f>'Pay12_06-05-15'!B44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T73"/>
  <sheetViews>
    <sheetView showZeros="0" workbookViewId="0">
      <selection activeCell="E18" sqref="E18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50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'Pay13_06-19-15'!B7:D7</f>
        <v>0</v>
      </c>
      <c r="C7" s="123"/>
      <c r="D7" s="123"/>
      <c r="E7" s="54" t="s">
        <v>23</v>
      </c>
      <c r="F7" s="126">
        <f>'Pay13_06-19-15'!F7:H7</f>
        <v>0</v>
      </c>
      <c r="G7" s="126"/>
      <c r="H7" s="126"/>
      <c r="I7" s="127" t="s">
        <v>13</v>
      </c>
      <c r="J7" s="127"/>
      <c r="K7" s="113">
        <f>'Pay13_06-19-15'!K7:L7</f>
        <v>0</v>
      </c>
      <c r="L7" s="113"/>
      <c r="M7" s="51"/>
      <c r="N7" s="56" t="s">
        <v>15</v>
      </c>
      <c r="O7" s="123">
        <f>'Pay13_06-19-15'!O7:R7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'Pay13_06-19-15'!B9:D9</f>
        <v>0</v>
      </c>
      <c r="C9" s="123"/>
      <c r="D9" s="123"/>
      <c r="E9" s="122" t="s">
        <v>8</v>
      </c>
      <c r="F9" s="122"/>
      <c r="G9" s="120">
        <f>'Pay13_06-19-15'!G9:H9+14</f>
        <v>42165</v>
      </c>
      <c r="H9" s="120"/>
      <c r="I9" s="55" t="s">
        <v>9</v>
      </c>
      <c r="J9" s="120">
        <f>G9+13</f>
        <v>42178</v>
      </c>
      <c r="K9" s="120"/>
      <c r="L9" s="51"/>
      <c r="M9" s="54" t="s">
        <v>3</v>
      </c>
      <c r="N9" s="13">
        <f>'Pay13_06-19-15'!N9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'Pay13_06-19-15'!B11:D11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J9+9</f>
        <v>42187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42165</v>
      </c>
      <c r="D14" s="28">
        <f t="shared" ref="D14:P14" si="0">C14+1</f>
        <v>42166</v>
      </c>
      <c r="E14" s="29">
        <f t="shared" si="0"/>
        <v>42167</v>
      </c>
      <c r="F14" s="28">
        <f t="shared" si="0"/>
        <v>42168</v>
      </c>
      <c r="G14" s="29">
        <f t="shared" si="0"/>
        <v>42169</v>
      </c>
      <c r="H14" s="28">
        <f t="shared" si="0"/>
        <v>42170</v>
      </c>
      <c r="I14" s="29">
        <f t="shared" si="0"/>
        <v>42171</v>
      </c>
      <c r="J14" s="30">
        <f t="shared" si="0"/>
        <v>42172</v>
      </c>
      <c r="K14" s="29">
        <f t="shared" si="0"/>
        <v>42173</v>
      </c>
      <c r="L14" s="28">
        <f t="shared" si="0"/>
        <v>42174</v>
      </c>
      <c r="M14" s="29">
        <f t="shared" si="0"/>
        <v>42175</v>
      </c>
      <c r="N14" s="28">
        <f t="shared" si="0"/>
        <v>42176</v>
      </c>
      <c r="O14" s="29">
        <f t="shared" si="0"/>
        <v>42177</v>
      </c>
      <c r="P14" s="31">
        <f t="shared" si="0"/>
        <v>42178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'Pay13_06-19-15'!A16</f>
        <v>0</v>
      </c>
      <c r="B16" s="73">
        <f>'Pay13_06-19-15'!B16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'Pay13_06-19-15'!A17</f>
        <v>0</v>
      </c>
      <c r="B17" s="73">
        <f>'Pay13_06-19-15'!B17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'Pay13_06-19-15'!A18</f>
        <v>0</v>
      </c>
      <c r="B18" s="73">
        <f>'Pay13_06-19-15'!B18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'Pay13_06-19-15'!A19</f>
        <v>0</v>
      </c>
      <c r="B19" s="73">
        <f>'Pay13_06-19-15'!B19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'Pay13_06-19-15'!A20</f>
        <v>0</v>
      </c>
      <c r="B20" s="73">
        <f>'Pay13_06-19-15'!B20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'Pay13_06-19-15'!A21</f>
        <v>0</v>
      </c>
      <c r="B21" s="73">
        <f>'Pay13_06-19-15'!B21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'Pay13_06-19-15'!A22</f>
        <v>0</v>
      </c>
      <c r="B22" s="73">
        <f>'Pay13_06-19-15'!B22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'Pay13_06-19-15'!A23</f>
        <v>0</v>
      </c>
      <c r="B23" s="73">
        <f>'Pay13_06-19-15'!B23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'Pay13_06-19-15'!A24</f>
        <v>0</v>
      </c>
      <c r="B24" s="73">
        <f>'Pay13_06-19-15'!B24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'Pay13_06-19-15'!A25</f>
        <v>0</v>
      </c>
      <c r="B25" s="73">
        <f>'Pay13_06-19-15'!B25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'Pay13_06-19-15'!A26</f>
        <v>0</v>
      </c>
      <c r="B26" s="73">
        <f>'Pay13_06-19-15'!B26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'Pay13_06-19-15'!A27</f>
        <v>0</v>
      </c>
      <c r="B27" s="73">
        <f>'Pay13_06-19-15'!B27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42165</v>
      </c>
      <c r="D31" s="28">
        <f t="shared" ref="D31:P31" si="5">C31+1</f>
        <v>42166</v>
      </c>
      <c r="E31" s="29">
        <f t="shared" si="5"/>
        <v>42167</v>
      </c>
      <c r="F31" s="28">
        <f t="shared" si="5"/>
        <v>42168</v>
      </c>
      <c r="G31" s="29">
        <f t="shared" si="5"/>
        <v>42169</v>
      </c>
      <c r="H31" s="28">
        <f t="shared" si="5"/>
        <v>42170</v>
      </c>
      <c r="I31" s="29">
        <f t="shared" si="5"/>
        <v>42171</v>
      </c>
      <c r="J31" s="30">
        <f t="shared" si="5"/>
        <v>42172</v>
      </c>
      <c r="K31" s="29">
        <f t="shared" si="5"/>
        <v>42173</v>
      </c>
      <c r="L31" s="28">
        <f t="shared" si="5"/>
        <v>42174</v>
      </c>
      <c r="M31" s="29">
        <f t="shared" si="5"/>
        <v>42175</v>
      </c>
      <c r="N31" s="28">
        <f t="shared" si="5"/>
        <v>42176</v>
      </c>
      <c r="O31" s="29">
        <f t="shared" si="5"/>
        <v>42177</v>
      </c>
      <c r="P31" s="31">
        <f t="shared" si="5"/>
        <v>42178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'Pay13_06-19-15'!A33</f>
        <v>0</v>
      </c>
      <c r="B33" s="76">
        <f>'Pay13_06-19-15'!B33</f>
        <v>0</v>
      </c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'Pay13_06-19-15'!A34</f>
        <v>0</v>
      </c>
      <c r="B34" s="76">
        <f>'Pay13_06-19-15'!B34</f>
        <v>0</v>
      </c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'Pay13_06-19-15'!A35</f>
        <v>0</v>
      </c>
      <c r="B35" s="76">
        <f>'Pay13_06-19-15'!B35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'Pay13_06-19-15'!A36</f>
        <v>0</v>
      </c>
      <c r="B36" s="76">
        <f>'Pay13_06-19-15'!B36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'Pay13_06-19-15'!A37</f>
        <v>0</v>
      </c>
      <c r="B37" s="76">
        <f>'Pay13_06-19-15'!B37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'Pay13_06-19-15'!A38</f>
        <v>0</v>
      </c>
      <c r="B38" s="76">
        <f>'Pay13_06-19-15'!B38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'Pay13_06-19-15'!A39</f>
        <v>0</v>
      </c>
      <c r="B39" s="76">
        <f>'Pay13_06-19-15'!B39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'Pay13_06-19-15'!A40</f>
        <v>0</v>
      </c>
      <c r="B40" s="76">
        <f>'Pay13_06-19-15'!B40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'Pay13_06-19-15'!A41</f>
        <v>0</v>
      </c>
      <c r="B41" s="76">
        <f>'Pay13_06-19-15'!B41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'Pay13_06-19-15'!A42</f>
        <v>0</v>
      </c>
      <c r="B42" s="76">
        <f>'Pay13_06-19-15'!B42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'Pay13_06-19-15'!A43</f>
        <v>0</v>
      </c>
      <c r="B43" s="76">
        <f>'Pay13_06-19-15'!B43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'Pay13_06-19-15'!A44</f>
        <v>0</v>
      </c>
      <c r="B44" s="76">
        <f>'Pay13_06-19-15'!B44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E9:F9"/>
    <mergeCell ref="N11:P11"/>
    <mergeCell ref="B9:D9"/>
    <mergeCell ref="G9:H9"/>
    <mergeCell ref="B62:E63"/>
    <mergeCell ref="I62:L62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T73"/>
  <sheetViews>
    <sheetView showZeros="0" workbookViewId="0">
      <selection activeCell="A3" sqref="A3:A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51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'Pay14_07-03-15'!B7:D7</f>
        <v>0</v>
      </c>
      <c r="C7" s="123"/>
      <c r="D7" s="123"/>
      <c r="E7" s="54" t="s">
        <v>23</v>
      </c>
      <c r="F7" s="126">
        <f>'Pay14_07-03-15'!F7:H7</f>
        <v>0</v>
      </c>
      <c r="G7" s="126"/>
      <c r="H7" s="126"/>
      <c r="I7" s="127" t="s">
        <v>13</v>
      </c>
      <c r="J7" s="127"/>
      <c r="K7" s="113">
        <f>'Pay14_07-03-15'!K7:L7</f>
        <v>0</v>
      </c>
      <c r="L7" s="113"/>
      <c r="M7" s="51"/>
      <c r="N7" s="56" t="s">
        <v>15</v>
      </c>
      <c r="O7" s="123">
        <f>'Pay14_07-03-15'!O7:R7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'Pay14_07-03-15'!B9:D9</f>
        <v>0</v>
      </c>
      <c r="C9" s="123"/>
      <c r="D9" s="123"/>
      <c r="E9" s="122" t="s">
        <v>8</v>
      </c>
      <c r="F9" s="122"/>
      <c r="G9" s="120">
        <f>'Pay14_07-03-15'!G9:H9+14</f>
        <v>42179</v>
      </c>
      <c r="H9" s="120"/>
      <c r="I9" s="55" t="s">
        <v>9</v>
      </c>
      <c r="J9" s="120">
        <f>G9+13</f>
        <v>42192</v>
      </c>
      <c r="K9" s="120"/>
      <c r="L9" s="51"/>
      <c r="M9" s="54" t="s">
        <v>3</v>
      </c>
      <c r="N9" s="13">
        <f>'Pay14_07-03-15'!N9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'Pay14_07-03-15'!B11:D11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42202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42179</v>
      </c>
      <c r="D14" s="28">
        <f t="shared" ref="D14:P14" si="0">C14+1</f>
        <v>42180</v>
      </c>
      <c r="E14" s="29">
        <f t="shared" si="0"/>
        <v>42181</v>
      </c>
      <c r="F14" s="28">
        <f t="shared" si="0"/>
        <v>42182</v>
      </c>
      <c r="G14" s="29">
        <f t="shared" si="0"/>
        <v>42183</v>
      </c>
      <c r="H14" s="28">
        <f t="shared" si="0"/>
        <v>42184</v>
      </c>
      <c r="I14" s="29">
        <f t="shared" si="0"/>
        <v>42185</v>
      </c>
      <c r="J14" s="30">
        <f t="shared" si="0"/>
        <v>42186</v>
      </c>
      <c r="K14" s="29">
        <f t="shared" si="0"/>
        <v>42187</v>
      </c>
      <c r="L14" s="28">
        <f t="shared" si="0"/>
        <v>42188</v>
      </c>
      <c r="M14" s="29">
        <f t="shared" si="0"/>
        <v>42189</v>
      </c>
      <c r="N14" s="28">
        <f t="shared" si="0"/>
        <v>42190</v>
      </c>
      <c r="O14" s="29">
        <f t="shared" si="0"/>
        <v>42191</v>
      </c>
      <c r="P14" s="31">
        <f t="shared" si="0"/>
        <v>42192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'Pay14_07-03-15'!A16</f>
        <v>0</v>
      </c>
      <c r="B16" s="73">
        <f>'Pay14_07-03-15'!B16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'Pay14_07-03-15'!A17</f>
        <v>0</v>
      </c>
      <c r="B17" s="73">
        <f>'Pay14_07-03-15'!B17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'Pay14_07-03-15'!A18</f>
        <v>0</v>
      </c>
      <c r="B18" s="73">
        <f>'Pay14_07-03-15'!B18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'Pay14_07-03-15'!A19</f>
        <v>0</v>
      </c>
      <c r="B19" s="73">
        <f>'Pay14_07-03-15'!B19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'Pay14_07-03-15'!A20</f>
        <v>0</v>
      </c>
      <c r="B20" s="73">
        <f>'Pay14_07-03-15'!B20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'Pay14_07-03-15'!A21</f>
        <v>0</v>
      </c>
      <c r="B21" s="73">
        <f>'Pay14_07-03-15'!B21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'Pay14_07-03-15'!A22</f>
        <v>0</v>
      </c>
      <c r="B22" s="73">
        <f>'Pay14_07-03-15'!B22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'Pay14_07-03-15'!A23</f>
        <v>0</v>
      </c>
      <c r="B23" s="73">
        <f>'Pay14_07-03-15'!B23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'Pay14_07-03-15'!A24</f>
        <v>0</v>
      </c>
      <c r="B24" s="73">
        <f>'Pay14_07-03-15'!B24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'Pay14_07-03-15'!A25</f>
        <v>0</v>
      </c>
      <c r="B25" s="73">
        <f>'Pay14_07-03-15'!B25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'Pay14_07-03-15'!A26</f>
        <v>0</v>
      </c>
      <c r="B26" s="73">
        <f>'Pay14_07-03-15'!B26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'Pay14_07-03-15'!A27</f>
        <v>0</v>
      </c>
      <c r="B27" s="73">
        <f>'Pay14_07-03-15'!B27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42179</v>
      </c>
      <c r="D31" s="28">
        <f t="shared" ref="D31:P31" si="5">C31+1</f>
        <v>42180</v>
      </c>
      <c r="E31" s="29">
        <f t="shared" si="5"/>
        <v>42181</v>
      </c>
      <c r="F31" s="28">
        <f t="shared" si="5"/>
        <v>42182</v>
      </c>
      <c r="G31" s="29">
        <f t="shared" si="5"/>
        <v>42183</v>
      </c>
      <c r="H31" s="28">
        <f t="shared" si="5"/>
        <v>42184</v>
      </c>
      <c r="I31" s="29">
        <f t="shared" si="5"/>
        <v>42185</v>
      </c>
      <c r="J31" s="30">
        <f t="shared" si="5"/>
        <v>42186</v>
      </c>
      <c r="K31" s="29">
        <f t="shared" si="5"/>
        <v>42187</v>
      </c>
      <c r="L31" s="28">
        <f t="shared" si="5"/>
        <v>42188</v>
      </c>
      <c r="M31" s="29">
        <f t="shared" si="5"/>
        <v>42189</v>
      </c>
      <c r="N31" s="28">
        <f t="shared" si="5"/>
        <v>42190</v>
      </c>
      <c r="O31" s="29">
        <f t="shared" si="5"/>
        <v>42191</v>
      </c>
      <c r="P31" s="31">
        <f t="shared" si="5"/>
        <v>42192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'Pay14_07-03-15'!A33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'Pay14_07-03-15'!A34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'Pay14_07-03-15'!A35</f>
        <v>0</v>
      </c>
      <c r="B35" s="76">
        <f>'Pay14_07-03-15'!B35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'Pay14_07-03-15'!A36</f>
        <v>0</v>
      </c>
      <c r="B36" s="76">
        <f>'Pay14_07-03-15'!B36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'Pay14_07-03-15'!A37</f>
        <v>0</v>
      </c>
      <c r="B37" s="76">
        <f>'Pay14_07-03-15'!B37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'Pay14_07-03-15'!A38</f>
        <v>0</v>
      </c>
      <c r="B38" s="76">
        <f>'Pay14_07-03-15'!B38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'Pay14_07-03-15'!A39</f>
        <v>0</v>
      </c>
      <c r="B39" s="76">
        <f>'Pay14_07-03-15'!B39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'Pay14_07-03-15'!A40</f>
        <v>0</v>
      </c>
      <c r="B40" s="76">
        <f>'Pay14_07-03-15'!B40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'Pay14_07-03-15'!A41</f>
        <v>0</v>
      </c>
      <c r="B41" s="76">
        <f>'Pay14_07-03-15'!B41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'Pay14_07-03-15'!A42</f>
        <v>0</v>
      </c>
      <c r="B42" s="76">
        <f>'Pay14_07-03-15'!B42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'Pay14_07-03-15'!A43</f>
        <v>0</v>
      </c>
      <c r="B43" s="76">
        <f>'Pay14_07-03-15'!B43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'Pay14_07-03-15'!A44</f>
        <v>0</v>
      </c>
      <c r="B44" s="76">
        <f>'Pay14_07-03-15'!B44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T73"/>
  <sheetViews>
    <sheetView showZeros="0" workbookViewId="0">
      <selection activeCell="A3" sqref="A3:A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52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35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'Pay15_07-17-15'!B7:D7</f>
        <v>0</v>
      </c>
      <c r="C7" s="123"/>
      <c r="D7" s="123"/>
      <c r="E7" s="54" t="s">
        <v>23</v>
      </c>
      <c r="F7" s="126">
        <f>'Pay15_07-17-15'!F7:H7</f>
        <v>0</v>
      </c>
      <c r="G7" s="126"/>
      <c r="H7" s="126"/>
      <c r="I7" s="127" t="s">
        <v>13</v>
      </c>
      <c r="J7" s="127"/>
      <c r="K7" s="113">
        <f>'Pay15_07-17-15'!K7:L7</f>
        <v>0</v>
      </c>
      <c r="L7" s="113"/>
      <c r="M7" s="51"/>
      <c r="N7" s="56" t="s">
        <v>15</v>
      </c>
      <c r="O7" s="123">
        <f>'Pay15_07-17-15'!O7:R7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'Pay15_07-17-15'!B9:D9</f>
        <v>0</v>
      </c>
      <c r="C9" s="123"/>
      <c r="D9" s="123"/>
      <c r="E9" s="122" t="s">
        <v>8</v>
      </c>
      <c r="F9" s="122"/>
      <c r="G9" s="120">
        <f>'Pay15_07-17-15'!G9:H9+14</f>
        <v>42193</v>
      </c>
      <c r="H9" s="120"/>
      <c r="I9" s="55" t="s">
        <v>9</v>
      </c>
      <c r="J9" s="120">
        <f>G9+13</f>
        <v>42206</v>
      </c>
      <c r="K9" s="120"/>
      <c r="L9" s="51"/>
      <c r="M9" s="54" t="s">
        <v>3</v>
      </c>
      <c r="N9" s="13">
        <f>'Pay15_07-17-15'!N9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'Pay15_07-17-15'!B11:D11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42216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42193</v>
      </c>
      <c r="D14" s="28">
        <f t="shared" ref="D14:P14" si="0">C14+1</f>
        <v>42194</v>
      </c>
      <c r="E14" s="29">
        <f t="shared" si="0"/>
        <v>42195</v>
      </c>
      <c r="F14" s="28">
        <f t="shared" si="0"/>
        <v>42196</v>
      </c>
      <c r="G14" s="29">
        <f t="shared" si="0"/>
        <v>42197</v>
      </c>
      <c r="H14" s="28">
        <f t="shared" si="0"/>
        <v>42198</v>
      </c>
      <c r="I14" s="29">
        <f t="shared" si="0"/>
        <v>42199</v>
      </c>
      <c r="J14" s="30">
        <f t="shared" si="0"/>
        <v>42200</v>
      </c>
      <c r="K14" s="29">
        <f t="shared" si="0"/>
        <v>42201</v>
      </c>
      <c r="L14" s="28">
        <f t="shared" si="0"/>
        <v>42202</v>
      </c>
      <c r="M14" s="29">
        <f t="shared" si="0"/>
        <v>42203</v>
      </c>
      <c r="N14" s="28">
        <f t="shared" si="0"/>
        <v>42204</v>
      </c>
      <c r="O14" s="29">
        <f t="shared" si="0"/>
        <v>42205</v>
      </c>
      <c r="P14" s="31">
        <f t="shared" si="0"/>
        <v>42206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'Pay15_07-17-15'!A16</f>
        <v>0</v>
      </c>
      <c r="B16" s="73">
        <f>'Pay15_07-17-15'!B16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'Pay15_07-17-15'!A17</f>
        <v>0</v>
      </c>
      <c r="B17" s="73">
        <f>'Pay15_07-17-15'!B17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'Pay15_07-17-15'!A18</f>
        <v>0</v>
      </c>
      <c r="B18" s="73">
        <f>'Pay15_07-17-15'!B18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'Pay15_07-17-15'!A19</f>
        <v>0</v>
      </c>
      <c r="B19" s="73">
        <f>'Pay15_07-17-15'!B19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'Pay15_07-17-15'!A20</f>
        <v>0</v>
      </c>
      <c r="B20" s="73">
        <f>'Pay15_07-17-15'!B20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'Pay15_07-17-15'!A21</f>
        <v>0</v>
      </c>
      <c r="B21" s="73">
        <f>'Pay15_07-17-15'!B21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'Pay15_07-17-15'!A22</f>
        <v>0</v>
      </c>
      <c r="B22" s="73">
        <f>'Pay15_07-17-15'!B22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'Pay15_07-17-15'!A23</f>
        <v>0</v>
      </c>
      <c r="B23" s="73">
        <f>'Pay15_07-17-15'!B23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'Pay15_07-17-15'!A24</f>
        <v>0</v>
      </c>
      <c r="B24" s="73">
        <f>'Pay15_07-17-15'!B24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'Pay15_07-17-15'!A25</f>
        <v>0</v>
      </c>
      <c r="B25" s="73">
        <f>'Pay15_07-17-15'!B25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'Pay15_07-17-15'!A26</f>
        <v>0</v>
      </c>
      <c r="B26" s="73">
        <f>'Pay15_07-17-15'!B26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'Pay15_07-17-15'!A27</f>
        <v>0</v>
      </c>
      <c r="B27" s="73">
        <f>'Pay15_07-17-15'!B27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42193</v>
      </c>
      <c r="D31" s="28">
        <f t="shared" ref="D31:P31" si="5">C31+1</f>
        <v>42194</v>
      </c>
      <c r="E31" s="29">
        <f t="shared" si="5"/>
        <v>42195</v>
      </c>
      <c r="F31" s="28">
        <f t="shared" si="5"/>
        <v>42196</v>
      </c>
      <c r="G31" s="29">
        <f t="shared" si="5"/>
        <v>42197</v>
      </c>
      <c r="H31" s="28">
        <f t="shared" si="5"/>
        <v>42198</v>
      </c>
      <c r="I31" s="29">
        <f t="shared" si="5"/>
        <v>42199</v>
      </c>
      <c r="J31" s="30">
        <f t="shared" si="5"/>
        <v>42200</v>
      </c>
      <c r="K31" s="29">
        <f t="shared" si="5"/>
        <v>42201</v>
      </c>
      <c r="L31" s="28">
        <f t="shared" si="5"/>
        <v>42202</v>
      </c>
      <c r="M31" s="29">
        <f t="shared" si="5"/>
        <v>42203</v>
      </c>
      <c r="N31" s="28">
        <f t="shared" si="5"/>
        <v>42204</v>
      </c>
      <c r="O31" s="29">
        <f t="shared" si="5"/>
        <v>42205</v>
      </c>
      <c r="P31" s="31">
        <f t="shared" si="5"/>
        <v>42206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'Pay15_07-17-15'!A33</f>
        <v>0</v>
      </c>
      <c r="B33" s="73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'Pay15_07-17-15'!A34</f>
        <v>0</v>
      </c>
      <c r="B34" s="73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'Pay15_07-17-15'!A35</f>
        <v>0</v>
      </c>
      <c r="B35" s="73">
        <f>'Pay15_07-17-15'!B35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'Pay15_07-17-15'!A36</f>
        <v>0</v>
      </c>
      <c r="B36" s="73">
        <f>'Pay15_07-17-15'!B36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'Pay15_07-17-15'!A37</f>
        <v>0</v>
      </c>
      <c r="B37" s="73">
        <f>'Pay15_07-17-15'!B37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'Pay15_07-17-15'!A38</f>
        <v>0</v>
      </c>
      <c r="B38" s="73">
        <f>'Pay15_07-17-15'!B38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'Pay15_07-17-15'!A39</f>
        <v>0</v>
      </c>
      <c r="B39" s="76">
        <f>'Pay15_07-17-15'!B39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'Pay15_07-17-15'!A40</f>
        <v>0</v>
      </c>
      <c r="B40" s="76">
        <f>'Pay15_07-17-15'!B40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'Pay15_07-17-15'!A41</f>
        <v>0</v>
      </c>
      <c r="B41" s="76">
        <f>'Pay15_07-17-15'!B41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'Pay15_07-17-15'!A42</f>
        <v>0</v>
      </c>
      <c r="B42" s="76">
        <f>'Pay15_07-17-15'!B42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'Pay15_07-17-15'!A43</f>
        <v>0</v>
      </c>
      <c r="B43" s="76">
        <f>'Pay15_07-17-15'!B43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'Pay15_07-17-15'!A44</f>
        <v>0</v>
      </c>
      <c r="B44" s="76">
        <f>'Pay15_07-17-15'!B44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E9:F9"/>
    <mergeCell ref="N11:P11"/>
    <mergeCell ref="B9:D9"/>
    <mergeCell ref="G9:H9"/>
    <mergeCell ref="B62:E63"/>
    <mergeCell ref="I62:L62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T73"/>
  <sheetViews>
    <sheetView showZeros="0" workbookViewId="0">
      <selection activeCell="K18" sqref="K18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53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'Pay16_07-31-15'!B7:D7</f>
        <v>0</v>
      </c>
      <c r="C7" s="123"/>
      <c r="D7" s="123"/>
      <c r="E7" s="54" t="s">
        <v>23</v>
      </c>
      <c r="F7" s="126">
        <f>'Pay16_07-31-15'!F7:H7</f>
        <v>0</v>
      </c>
      <c r="G7" s="126"/>
      <c r="H7" s="126"/>
      <c r="I7" s="127" t="s">
        <v>13</v>
      </c>
      <c r="J7" s="127"/>
      <c r="K7" s="113">
        <f>'Pay16_07-31-15'!K7:L7</f>
        <v>0</v>
      </c>
      <c r="L7" s="113"/>
      <c r="M7" s="51"/>
      <c r="N7" s="56" t="s">
        <v>15</v>
      </c>
      <c r="O7" s="123">
        <f>'Pay16_07-31-15'!O7:R7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'Pay16_07-31-15'!B9:D9</f>
        <v>0</v>
      </c>
      <c r="C9" s="123"/>
      <c r="D9" s="123"/>
      <c r="E9" s="122" t="s">
        <v>8</v>
      </c>
      <c r="F9" s="122"/>
      <c r="G9" s="120">
        <f>'Pay16_07-31-15'!G9:H9+14</f>
        <v>42207</v>
      </c>
      <c r="H9" s="120"/>
      <c r="I9" s="55" t="s">
        <v>9</v>
      </c>
      <c r="J9" s="120">
        <f>G9+13</f>
        <v>42220</v>
      </c>
      <c r="K9" s="120"/>
      <c r="L9" s="51"/>
      <c r="M9" s="54" t="s">
        <v>3</v>
      </c>
      <c r="N9" s="13">
        <f>'Pay16_07-31-15'!N9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'Pay16_07-31-15'!B11:D11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42230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42207</v>
      </c>
      <c r="D14" s="28">
        <f t="shared" ref="D14:P14" si="0">C14+1</f>
        <v>42208</v>
      </c>
      <c r="E14" s="29">
        <f t="shared" si="0"/>
        <v>42209</v>
      </c>
      <c r="F14" s="28">
        <f t="shared" si="0"/>
        <v>42210</v>
      </c>
      <c r="G14" s="29">
        <f t="shared" si="0"/>
        <v>42211</v>
      </c>
      <c r="H14" s="28">
        <f t="shared" si="0"/>
        <v>42212</v>
      </c>
      <c r="I14" s="29">
        <f t="shared" si="0"/>
        <v>42213</v>
      </c>
      <c r="J14" s="30">
        <f t="shared" si="0"/>
        <v>42214</v>
      </c>
      <c r="K14" s="29">
        <f t="shared" si="0"/>
        <v>42215</v>
      </c>
      <c r="L14" s="28">
        <f t="shared" si="0"/>
        <v>42216</v>
      </c>
      <c r="M14" s="29">
        <f t="shared" si="0"/>
        <v>42217</v>
      </c>
      <c r="N14" s="28">
        <f t="shared" si="0"/>
        <v>42218</v>
      </c>
      <c r="O14" s="29">
        <f t="shared" si="0"/>
        <v>42219</v>
      </c>
      <c r="P14" s="31">
        <f t="shared" si="0"/>
        <v>42220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'Pay16_07-31-15'!A16</f>
        <v>0</v>
      </c>
      <c r="B16" s="73">
        <f>'Pay16_07-31-15'!B16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'Pay16_07-31-15'!A17</f>
        <v>0</v>
      </c>
      <c r="B17" s="73">
        <f>'Pay16_07-31-15'!B17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'Pay16_07-31-15'!A18</f>
        <v>0</v>
      </c>
      <c r="B18" s="73">
        <f>'Pay16_07-31-15'!B18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'Pay16_07-31-15'!A19</f>
        <v>0</v>
      </c>
      <c r="B19" s="73">
        <f>'Pay16_07-31-15'!B19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'Pay16_07-31-15'!A20</f>
        <v>0</v>
      </c>
      <c r="B20" s="73">
        <f>'Pay16_07-31-15'!B20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'Pay16_07-31-15'!A21</f>
        <v>0</v>
      </c>
      <c r="B21" s="73">
        <f>'Pay16_07-31-15'!B21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'Pay16_07-31-15'!A22</f>
        <v>0</v>
      </c>
      <c r="B22" s="73">
        <f>'Pay16_07-31-15'!B22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'Pay16_07-31-15'!A23</f>
        <v>0</v>
      </c>
      <c r="B23" s="73">
        <f>'Pay16_07-31-15'!B23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'Pay16_07-31-15'!A24</f>
        <v>0</v>
      </c>
      <c r="B24" s="73">
        <f>'Pay16_07-31-15'!B24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'Pay16_07-31-15'!A25</f>
        <v>0</v>
      </c>
      <c r="B25" s="73">
        <f>'Pay16_07-31-15'!B25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'Pay16_07-31-15'!A26</f>
        <v>0</v>
      </c>
      <c r="B26" s="73">
        <f>'Pay16_07-31-15'!B26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'Pay16_07-31-15'!A27</f>
        <v>0</v>
      </c>
      <c r="B27" s="73">
        <f>'Pay16_07-31-15'!B27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42207</v>
      </c>
      <c r="D31" s="28">
        <f t="shared" ref="D31:P31" si="5">C31+1</f>
        <v>42208</v>
      </c>
      <c r="E31" s="29">
        <f t="shared" si="5"/>
        <v>42209</v>
      </c>
      <c r="F31" s="28">
        <f t="shared" si="5"/>
        <v>42210</v>
      </c>
      <c r="G31" s="29">
        <f t="shared" si="5"/>
        <v>42211</v>
      </c>
      <c r="H31" s="28">
        <f t="shared" si="5"/>
        <v>42212</v>
      </c>
      <c r="I31" s="29">
        <f t="shared" si="5"/>
        <v>42213</v>
      </c>
      <c r="J31" s="30">
        <f t="shared" si="5"/>
        <v>42214</v>
      </c>
      <c r="K31" s="29">
        <f t="shared" si="5"/>
        <v>42215</v>
      </c>
      <c r="L31" s="28">
        <f t="shared" si="5"/>
        <v>42216</v>
      </c>
      <c r="M31" s="29">
        <f t="shared" si="5"/>
        <v>42217</v>
      </c>
      <c r="N31" s="28">
        <f t="shared" si="5"/>
        <v>42218</v>
      </c>
      <c r="O31" s="29">
        <f t="shared" si="5"/>
        <v>42219</v>
      </c>
      <c r="P31" s="31">
        <f t="shared" si="5"/>
        <v>42220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'Pay16_07-31-15'!A33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'Pay16_07-31-15'!A34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'Pay16_07-31-15'!A35</f>
        <v>0</v>
      </c>
      <c r="B35" s="76">
        <f>'Pay16_07-31-15'!B35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'Pay16_07-31-15'!A36</f>
        <v>0</v>
      </c>
      <c r="B36" s="76">
        <f>'Pay16_07-31-15'!B36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'Pay16_07-31-15'!A37</f>
        <v>0</v>
      </c>
      <c r="B37" s="76">
        <f>'Pay16_07-31-15'!B37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'Pay16_07-31-15'!A38</f>
        <v>0</v>
      </c>
      <c r="B38" s="76">
        <f>'Pay16_07-31-15'!B38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'Pay16_07-31-15'!A39</f>
        <v>0</v>
      </c>
      <c r="B39" s="76">
        <f>'Pay16_07-31-15'!B39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'Pay16_07-31-15'!A40</f>
        <v>0</v>
      </c>
      <c r="B40" s="76">
        <f>'Pay16_07-31-15'!B40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'Pay16_07-31-15'!A41</f>
        <v>0</v>
      </c>
      <c r="B41" s="76">
        <f>'Pay16_07-31-15'!B41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'Pay16_07-31-15'!A42</f>
        <v>0</v>
      </c>
      <c r="B42" s="76">
        <f>'Pay16_07-31-15'!B42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'Pay16_07-31-15'!A43</f>
        <v>0</v>
      </c>
      <c r="B43" s="76">
        <f>'Pay16_07-31-15'!B43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'Pay16_07-31-15'!A44</f>
        <v>0</v>
      </c>
      <c r="B44" s="76">
        <f>'Pay16_07-31-15'!B44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T73"/>
  <sheetViews>
    <sheetView showZeros="0" workbookViewId="0">
      <selection activeCell="A3" sqref="A3:A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54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'Pay17_08-14-15'!B7:D7</f>
        <v>0</v>
      </c>
      <c r="C7" s="123"/>
      <c r="D7" s="123"/>
      <c r="E7" s="54" t="s">
        <v>23</v>
      </c>
      <c r="F7" s="126">
        <f>'Pay17_08-14-15'!F7:H7</f>
        <v>0</v>
      </c>
      <c r="G7" s="126"/>
      <c r="H7" s="126"/>
      <c r="I7" s="127" t="s">
        <v>13</v>
      </c>
      <c r="J7" s="127"/>
      <c r="K7" s="113">
        <f>'Pay17_08-14-15'!K7:L7</f>
        <v>0</v>
      </c>
      <c r="L7" s="113"/>
      <c r="M7" s="51"/>
      <c r="N7" s="56" t="s">
        <v>15</v>
      </c>
      <c r="O7" s="123">
        <f>'Pay17_08-14-15'!O7:R7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'Pay17_08-14-15'!B9:D9</f>
        <v>0</v>
      </c>
      <c r="C9" s="123"/>
      <c r="D9" s="123"/>
      <c r="E9" s="122" t="s">
        <v>8</v>
      </c>
      <c r="F9" s="122"/>
      <c r="G9" s="120">
        <f>'Pay17_08-14-15'!G9:H9+14</f>
        <v>42221</v>
      </c>
      <c r="H9" s="120"/>
      <c r="I9" s="55" t="s">
        <v>9</v>
      </c>
      <c r="J9" s="120">
        <f>G9+13</f>
        <v>42234</v>
      </c>
      <c r="K9" s="120"/>
      <c r="L9" s="51"/>
      <c r="M9" s="54" t="s">
        <v>3</v>
      </c>
      <c r="N9" s="13">
        <f>'Pay17_08-14-15'!N9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'Pay17_08-14-15'!B11:D11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42244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42221</v>
      </c>
      <c r="D14" s="28">
        <f t="shared" ref="D14:P14" si="0">C14+1</f>
        <v>42222</v>
      </c>
      <c r="E14" s="29">
        <f t="shared" si="0"/>
        <v>42223</v>
      </c>
      <c r="F14" s="28">
        <f t="shared" si="0"/>
        <v>42224</v>
      </c>
      <c r="G14" s="29">
        <f t="shared" si="0"/>
        <v>42225</v>
      </c>
      <c r="H14" s="28">
        <f t="shared" si="0"/>
        <v>42226</v>
      </c>
      <c r="I14" s="29">
        <f t="shared" si="0"/>
        <v>42227</v>
      </c>
      <c r="J14" s="30">
        <f t="shared" si="0"/>
        <v>42228</v>
      </c>
      <c r="K14" s="29">
        <f t="shared" si="0"/>
        <v>42229</v>
      </c>
      <c r="L14" s="28">
        <f t="shared" si="0"/>
        <v>42230</v>
      </c>
      <c r="M14" s="29">
        <f t="shared" si="0"/>
        <v>42231</v>
      </c>
      <c r="N14" s="28">
        <f t="shared" si="0"/>
        <v>42232</v>
      </c>
      <c r="O14" s="29">
        <f t="shared" si="0"/>
        <v>42233</v>
      </c>
      <c r="P14" s="31">
        <f t="shared" si="0"/>
        <v>42234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'Pay17_08-14-15'!A16</f>
        <v>0</v>
      </c>
      <c r="B16" s="73">
        <f>'Pay17_08-14-15'!B16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'Pay17_08-14-15'!A17</f>
        <v>0</v>
      </c>
      <c r="B17" s="73">
        <f>'Pay17_08-14-15'!B17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'Pay17_08-14-15'!A18</f>
        <v>0</v>
      </c>
      <c r="B18" s="73">
        <f>'Pay17_08-14-15'!B18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'Pay17_08-14-15'!A19</f>
        <v>0</v>
      </c>
      <c r="B19" s="73">
        <f>'Pay17_08-14-15'!B19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'Pay17_08-14-15'!A20</f>
        <v>0</v>
      </c>
      <c r="B20" s="73">
        <f>'Pay17_08-14-15'!B20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'Pay17_08-14-15'!A21</f>
        <v>0</v>
      </c>
      <c r="B21" s="73">
        <f>'Pay17_08-14-15'!B21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'Pay17_08-14-15'!A22</f>
        <v>0</v>
      </c>
      <c r="B22" s="73">
        <f>'Pay17_08-14-15'!B22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'Pay17_08-14-15'!A23</f>
        <v>0</v>
      </c>
      <c r="B23" s="73">
        <f>'Pay17_08-14-15'!B23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'Pay17_08-14-15'!A24</f>
        <v>0</v>
      </c>
      <c r="B24" s="73">
        <f>'Pay17_08-14-15'!B24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'Pay17_08-14-15'!A25</f>
        <v>0</v>
      </c>
      <c r="B25" s="73">
        <f>'Pay17_08-14-15'!B25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'Pay17_08-14-15'!A26</f>
        <v>0</v>
      </c>
      <c r="B26" s="73">
        <f>'Pay17_08-14-15'!B26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'Pay17_08-14-15'!A27</f>
        <v>0</v>
      </c>
      <c r="B27" s="73">
        <f>'Pay17_08-14-15'!B27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42221</v>
      </c>
      <c r="D31" s="28">
        <f t="shared" ref="D31:P31" si="5">C31+1</f>
        <v>42222</v>
      </c>
      <c r="E31" s="29">
        <f t="shared" si="5"/>
        <v>42223</v>
      </c>
      <c r="F31" s="28">
        <f t="shared" si="5"/>
        <v>42224</v>
      </c>
      <c r="G31" s="29">
        <f t="shared" si="5"/>
        <v>42225</v>
      </c>
      <c r="H31" s="28">
        <f t="shared" si="5"/>
        <v>42226</v>
      </c>
      <c r="I31" s="29">
        <f t="shared" si="5"/>
        <v>42227</v>
      </c>
      <c r="J31" s="30">
        <f t="shared" si="5"/>
        <v>42228</v>
      </c>
      <c r="K31" s="29">
        <f t="shared" si="5"/>
        <v>42229</v>
      </c>
      <c r="L31" s="28">
        <f t="shared" si="5"/>
        <v>42230</v>
      </c>
      <c r="M31" s="29">
        <f t="shared" si="5"/>
        <v>42231</v>
      </c>
      <c r="N31" s="28">
        <f t="shared" si="5"/>
        <v>42232</v>
      </c>
      <c r="O31" s="29">
        <f t="shared" si="5"/>
        <v>42233</v>
      </c>
      <c r="P31" s="31">
        <f t="shared" si="5"/>
        <v>42234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'Pay17_08-14-15'!A33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'Pay17_08-14-15'!A34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'Pay17_08-14-15'!A35</f>
        <v>0</v>
      </c>
      <c r="B35" s="76">
        <f>'Pay17_08-14-15'!B35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'Pay17_08-14-15'!A36</f>
        <v>0</v>
      </c>
      <c r="B36" s="76">
        <f>'Pay17_08-14-15'!B36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'Pay17_08-14-15'!A37</f>
        <v>0</v>
      </c>
      <c r="B37" s="76">
        <f>'Pay17_08-14-15'!B37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'Pay17_08-14-15'!A38</f>
        <v>0</v>
      </c>
      <c r="B38" s="76">
        <f>'Pay17_08-14-15'!B38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'Pay17_08-14-15'!A39</f>
        <v>0</v>
      </c>
      <c r="B39" s="76">
        <f>'Pay17_08-14-15'!B39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'Pay17_08-14-15'!A40</f>
        <v>0</v>
      </c>
      <c r="B40" s="76">
        <f>'Pay17_08-14-15'!B40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'Pay17_08-14-15'!A41</f>
        <v>0</v>
      </c>
      <c r="B41" s="76">
        <f>'Pay17_08-14-15'!B41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'Pay17_08-14-15'!A42</f>
        <v>0</v>
      </c>
      <c r="B42" s="76">
        <f>'Pay17_08-14-15'!B42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'Pay17_08-14-15'!A43</f>
        <v>0</v>
      </c>
      <c r="B43" s="76">
        <f>'Pay17_08-14-15'!B43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'Pay17_08-14-15'!A44</f>
        <v>0</v>
      </c>
      <c r="B44" s="76">
        <f>'Pay17_08-14-15'!B44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E9:F9"/>
    <mergeCell ref="N11:P11"/>
    <mergeCell ref="B9:D9"/>
    <mergeCell ref="G9:H9"/>
    <mergeCell ref="B62:E63"/>
    <mergeCell ref="I62:L62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/>
  <pageMargins left="0.25" right="0.25" top="0.25" bottom="0.25" header="0.5" footer="0"/>
  <pageSetup scale="75" orientation="portrait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T73"/>
  <sheetViews>
    <sheetView showZeros="0" workbookViewId="0">
      <selection activeCell="A3" sqref="A3:A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55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'Pay18_08-28-15'!B7:D7</f>
        <v>0</v>
      </c>
      <c r="C7" s="123"/>
      <c r="D7" s="123"/>
      <c r="E7" s="54" t="s">
        <v>23</v>
      </c>
      <c r="F7" s="126">
        <f>'Pay18_08-28-15'!F7:H7</f>
        <v>0</v>
      </c>
      <c r="G7" s="126"/>
      <c r="H7" s="126"/>
      <c r="I7" s="127" t="s">
        <v>13</v>
      </c>
      <c r="J7" s="127"/>
      <c r="K7" s="113">
        <f>'Pay18_08-28-15'!K7:L7</f>
        <v>0</v>
      </c>
      <c r="L7" s="113"/>
      <c r="M7" s="51"/>
      <c r="N7" s="56" t="s">
        <v>15</v>
      </c>
      <c r="O7" s="123">
        <f>'Pay18_08-28-15'!O7:R7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'Pay18_08-28-15'!B9:D9</f>
        <v>0</v>
      </c>
      <c r="C9" s="123"/>
      <c r="D9" s="123"/>
      <c r="E9" s="122" t="s">
        <v>8</v>
      </c>
      <c r="F9" s="122"/>
      <c r="G9" s="120">
        <f>'Pay18_08-28-15'!G9:H9+14</f>
        <v>42235</v>
      </c>
      <c r="H9" s="120"/>
      <c r="I9" s="55" t="s">
        <v>9</v>
      </c>
      <c r="J9" s="120">
        <f>G9+13</f>
        <v>42248</v>
      </c>
      <c r="K9" s="120"/>
      <c r="L9" s="51"/>
      <c r="M9" s="54" t="s">
        <v>3</v>
      </c>
      <c r="N9" s="13">
        <f>'Pay18_08-28-15'!N9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'Pay18_08-28-15'!B11:D11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42258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42235</v>
      </c>
      <c r="D14" s="28">
        <f t="shared" ref="D14:P14" si="0">C14+1</f>
        <v>42236</v>
      </c>
      <c r="E14" s="29">
        <f t="shared" si="0"/>
        <v>42237</v>
      </c>
      <c r="F14" s="28">
        <f t="shared" si="0"/>
        <v>42238</v>
      </c>
      <c r="G14" s="29">
        <f t="shared" si="0"/>
        <v>42239</v>
      </c>
      <c r="H14" s="28">
        <f t="shared" si="0"/>
        <v>42240</v>
      </c>
      <c r="I14" s="29">
        <f t="shared" si="0"/>
        <v>42241</v>
      </c>
      <c r="J14" s="30">
        <f t="shared" si="0"/>
        <v>42242</v>
      </c>
      <c r="K14" s="29">
        <f t="shared" si="0"/>
        <v>42243</v>
      </c>
      <c r="L14" s="28">
        <f t="shared" si="0"/>
        <v>42244</v>
      </c>
      <c r="M14" s="29">
        <f t="shared" si="0"/>
        <v>42245</v>
      </c>
      <c r="N14" s="28">
        <f t="shared" si="0"/>
        <v>42246</v>
      </c>
      <c r="O14" s="29">
        <f t="shared" si="0"/>
        <v>42247</v>
      </c>
      <c r="P14" s="31">
        <f t="shared" si="0"/>
        <v>42248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'Pay18_08-28-15'!A16</f>
        <v>0</v>
      </c>
      <c r="B16" s="73">
        <f>'Pay18_08-28-15'!B16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'Pay18_08-28-15'!A17</f>
        <v>0</v>
      </c>
      <c r="B17" s="73">
        <f>'Pay18_08-28-15'!B17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'Pay18_08-28-15'!A18</f>
        <v>0</v>
      </c>
      <c r="B18" s="73">
        <f>'Pay18_08-28-15'!B18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'Pay18_08-28-15'!A19</f>
        <v>0</v>
      </c>
      <c r="B19" s="73">
        <f>'Pay18_08-28-15'!B19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'Pay18_08-28-15'!A20</f>
        <v>0</v>
      </c>
      <c r="B20" s="73">
        <f>'Pay18_08-28-15'!B20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'Pay18_08-28-15'!A21</f>
        <v>0</v>
      </c>
      <c r="B21" s="73">
        <f>'Pay18_08-28-15'!B21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'Pay18_08-28-15'!A22</f>
        <v>0</v>
      </c>
      <c r="B22" s="73">
        <f>'Pay18_08-28-15'!B22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'Pay18_08-28-15'!A23</f>
        <v>0</v>
      </c>
      <c r="B23" s="73">
        <f>'Pay18_08-28-15'!B23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'Pay18_08-28-15'!A24</f>
        <v>0</v>
      </c>
      <c r="B24" s="73">
        <f>'Pay18_08-28-15'!B24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'Pay18_08-28-15'!A25</f>
        <v>0</v>
      </c>
      <c r="B25" s="73">
        <f>'Pay18_08-28-15'!B25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'Pay18_08-28-15'!A26</f>
        <v>0</v>
      </c>
      <c r="B26" s="73">
        <f>'Pay18_08-28-15'!B26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'Pay18_08-28-15'!A27</f>
        <v>0</v>
      </c>
      <c r="B27" s="73">
        <f>'Pay18_08-28-15'!B27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42235</v>
      </c>
      <c r="D31" s="28">
        <f t="shared" ref="D31:P31" si="5">C31+1</f>
        <v>42236</v>
      </c>
      <c r="E31" s="29">
        <f t="shared" si="5"/>
        <v>42237</v>
      </c>
      <c r="F31" s="28">
        <f t="shared" si="5"/>
        <v>42238</v>
      </c>
      <c r="G31" s="29">
        <f t="shared" si="5"/>
        <v>42239</v>
      </c>
      <c r="H31" s="28">
        <f t="shared" si="5"/>
        <v>42240</v>
      </c>
      <c r="I31" s="29">
        <f t="shared" si="5"/>
        <v>42241</v>
      </c>
      <c r="J31" s="30">
        <f t="shared" si="5"/>
        <v>42242</v>
      </c>
      <c r="K31" s="29">
        <f t="shared" si="5"/>
        <v>42243</v>
      </c>
      <c r="L31" s="28">
        <f t="shared" si="5"/>
        <v>42244</v>
      </c>
      <c r="M31" s="29">
        <f t="shared" si="5"/>
        <v>42245</v>
      </c>
      <c r="N31" s="28">
        <f t="shared" si="5"/>
        <v>42246</v>
      </c>
      <c r="O31" s="29">
        <f t="shared" si="5"/>
        <v>42247</v>
      </c>
      <c r="P31" s="31">
        <f t="shared" si="5"/>
        <v>42248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'Pay18_08-28-15'!A33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'Pay18_08-28-15'!A34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'Pay18_08-28-15'!A35</f>
        <v>0</v>
      </c>
      <c r="B35" s="76">
        <f>'Pay18_08-28-15'!B35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'Pay18_08-28-15'!A36</f>
        <v>0</v>
      </c>
      <c r="B36" s="76">
        <f>'Pay18_08-28-15'!B36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'Pay18_08-28-15'!A37</f>
        <v>0</v>
      </c>
      <c r="B37" s="76">
        <f>'Pay18_08-28-15'!B37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'Pay18_08-28-15'!A38</f>
        <v>0</v>
      </c>
      <c r="B38" s="76">
        <f>'Pay18_08-28-15'!B38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'Pay18_08-28-15'!A39</f>
        <v>0</v>
      </c>
      <c r="B39" s="76">
        <f>'Pay18_08-28-15'!B39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'Pay18_08-28-15'!A40</f>
        <v>0</v>
      </c>
      <c r="B40" s="76">
        <f>'Pay18_08-28-15'!B40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'Pay18_08-28-15'!A41</f>
        <v>0</v>
      </c>
      <c r="B41" s="76">
        <f>'Pay18_08-28-15'!B41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'Pay18_08-28-15'!A42</f>
        <v>0</v>
      </c>
      <c r="B42" s="76">
        <f>'Pay18_08-28-15'!B42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'Pay18_08-28-15'!A43</f>
        <v>0</v>
      </c>
      <c r="B43" s="76">
        <f>'Pay18_08-28-15'!B43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'Pay18_08-28-15'!A44</f>
        <v>0</v>
      </c>
      <c r="B44" s="76">
        <f>'Pay18_08-28-15'!B44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73"/>
  <sheetViews>
    <sheetView showZeros="0" workbookViewId="0">
      <selection activeCell="G9" sqref="G9:H9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38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'Pay01_01-02-15'!B7:D7</f>
        <v>0</v>
      </c>
      <c r="C7" s="123"/>
      <c r="D7" s="123"/>
      <c r="E7" s="54" t="s">
        <v>23</v>
      </c>
      <c r="F7" s="126">
        <f>'Pay01_01-02-15'!F7:H7</f>
        <v>0</v>
      </c>
      <c r="G7" s="126"/>
      <c r="H7" s="126"/>
      <c r="I7" s="127" t="s">
        <v>13</v>
      </c>
      <c r="J7" s="127"/>
      <c r="K7" s="113">
        <f>'Pay01_01-02-15'!K7:L7</f>
        <v>0</v>
      </c>
      <c r="L7" s="113"/>
      <c r="M7" s="51"/>
      <c r="N7" s="56" t="s">
        <v>15</v>
      </c>
      <c r="O7" s="123" t="str">
        <f>'Pay01_01-02-15'!O7:R7</f>
        <v>dd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'Pay01_01-02-15'!B9:D9</f>
        <v>0</v>
      </c>
      <c r="C9" s="123"/>
      <c r="D9" s="123"/>
      <c r="E9" s="122" t="s">
        <v>8</v>
      </c>
      <c r="F9" s="122"/>
      <c r="G9" s="120">
        <f>'Pay01_01-02-15'!G9:H9+14</f>
        <v>41997</v>
      </c>
      <c r="H9" s="120"/>
      <c r="I9" s="55" t="s">
        <v>9</v>
      </c>
      <c r="J9" s="120">
        <f>G9+13</f>
        <v>42010</v>
      </c>
      <c r="K9" s="120"/>
      <c r="L9" s="51"/>
      <c r="M9" s="54" t="s">
        <v>3</v>
      </c>
      <c r="N9" s="13">
        <f>'Pay01_01-02-15'!N9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'Pay01_01-02-15'!B11:D11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42020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41997</v>
      </c>
      <c r="D14" s="28">
        <f t="shared" ref="D14:P14" si="0">C14+1</f>
        <v>41998</v>
      </c>
      <c r="E14" s="29">
        <f t="shared" si="0"/>
        <v>41999</v>
      </c>
      <c r="F14" s="28">
        <f t="shared" si="0"/>
        <v>42000</v>
      </c>
      <c r="G14" s="29">
        <f t="shared" si="0"/>
        <v>42001</v>
      </c>
      <c r="H14" s="28">
        <f t="shared" si="0"/>
        <v>42002</v>
      </c>
      <c r="I14" s="29">
        <f t="shared" si="0"/>
        <v>42003</v>
      </c>
      <c r="J14" s="30">
        <f t="shared" si="0"/>
        <v>42004</v>
      </c>
      <c r="K14" s="29">
        <f t="shared" si="0"/>
        <v>42005</v>
      </c>
      <c r="L14" s="28">
        <f t="shared" si="0"/>
        <v>42006</v>
      </c>
      <c r="M14" s="29">
        <f t="shared" si="0"/>
        <v>42007</v>
      </c>
      <c r="N14" s="28">
        <f t="shared" si="0"/>
        <v>42008</v>
      </c>
      <c r="O14" s="29">
        <f t="shared" si="0"/>
        <v>42009</v>
      </c>
      <c r="P14" s="31">
        <f t="shared" si="0"/>
        <v>42010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/>
      <c r="B16" s="73">
        <f>'Pay01_01-02-15'!B16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'Pay01_01-02-15'!A17</f>
        <v>0</v>
      </c>
      <c r="B17" s="73">
        <f>'Pay01_01-02-15'!B17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'Pay01_01-02-15'!A18</f>
        <v>0</v>
      </c>
      <c r="B18" s="73">
        <f>'Pay01_01-02-15'!B18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'Pay01_01-02-15'!A19</f>
        <v>0</v>
      </c>
      <c r="B19" s="73">
        <f>'Pay01_01-02-15'!B19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'Pay01_01-02-15'!A20</f>
        <v>0</v>
      </c>
      <c r="B20" s="73">
        <f>'Pay01_01-02-15'!B20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'Pay01_01-02-15'!A21</f>
        <v>0</v>
      </c>
      <c r="B21" s="73">
        <f>'Pay01_01-02-15'!B21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'Pay01_01-02-15'!A22</f>
        <v>0</v>
      </c>
      <c r="B22" s="73">
        <f>'Pay01_01-02-15'!B22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'Pay01_01-02-15'!A23</f>
        <v>0</v>
      </c>
      <c r="B23" s="73">
        <f>'Pay01_01-02-15'!B23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'Pay01_01-02-15'!A24</f>
        <v>0</v>
      </c>
      <c r="B24" s="73">
        <f>'Pay01_01-02-15'!B24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'Pay01_01-02-15'!A25</f>
        <v>0</v>
      </c>
      <c r="B25" s="73">
        <f>'Pay01_01-02-15'!B25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'Pay01_01-02-15'!A26</f>
        <v>0</v>
      </c>
      <c r="B26" s="73">
        <f>'Pay01_01-02-15'!B26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'Pay01_01-02-15'!A27</f>
        <v>0</v>
      </c>
      <c r="B27" s="73">
        <f>'Pay01_01-02-15'!B27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41997</v>
      </c>
      <c r="D31" s="28">
        <f t="shared" ref="D31:P31" si="5">C31+1</f>
        <v>41998</v>
      </c>
      <c r="E31" s="29">
        <f t="shared" si="5"/>
        <v>41999</v>
      </c>
      <c r="F31" s="28">
        <f t="shared" si="5"/>
        <v>42000</v>
      </c>
      <c r="G31" s="29">
        <f t="shared" si="5"/>
        <v>42001</v>
      </c>
      <c r="H31" s="28">
        <f t="shared" si="5"/>
        <v>42002</v>
      </c>
      <c r="I31" s="29">
        <f t="shared" si="5"/>
        <v>42003</v>
      </c>
      <c r="J31" s="30">
        <f t="shared" si="5"/>
        <v>42004</v>
      </c>
      <c r="K31" s="29">
        <f t="shared" si="5"/>
        <v>42005</v>
      </c>
      <c r="L31" s="28">
        <f t="shared" si="5"/>
        <v>42006</v>
      </c>
      <c r="M31" s="29">
        <f t="shared" si="5"/>
        <v>42007</v>
      </c>
      <c r="N31" s="28">
        <f t="shared" si="5"/>
        <v>42008</v>
      </c>
      <c r="O31" s="29">
        <f t="shared" si="5"/>
        <v>42009</v>
      </c>
      <c r="P31" s="31">
        <f t="shared" si="5"/>
        <v>42010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'Pay01_01-02-15'!A33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'Pay01_01-02-15'!A34</f>
        <v>0</v>
      </c>
      <c r="B34" s="76">
        <f>'Pay01_01-02-15'!B17</f>
        <v>0</v>
      </c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'Pay01_01-02-15'!A35</f>
        <v>0</v>
      </c>
      <c r="B35" s="76">
        <f>'Pay01_01-02-15'!B18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'Pay01_01-02-15'!A36</f>
        <v>0</v>
      </c>
      <c r="B36" s="76">
        <f>'Pay01_01-02-15'!B19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'Pay01_01-02-15'!A37</f>
        <v>0</v>
      </c>
      <c r="B37" s="76">
        <f>'Pay01_01-02-15'!B20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'Pay01_01-02-15'!A38</f>
        <v>0</v>
      </c>
      <c r="B38" s="76">
        <f>'Pay01_01-02-15'!B21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'Pay01_01-02-15'!A39</f>
        <v>0</v>
      </c>
      <c r="B39" s="76">
        <f>'Pay01_01-02-15'!B22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'Pay01_01-02-15'!A40</f>
        <v>0</v>
      </c>
      <c r="B40" s="76">
        <f>'Pay01_01-02-15'!B23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'Pay01_01-02-15'!A41</f>
        <v>0</v>
      </c>
      <c r="B41" s="76">
        <f>'Pay01_01-02-15'!B24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'Pay01_01-02-15'!A42</f>
        <v>0</v>
      </c>
      <c r="B42" s="76">
        <f>'Pay01_01-02-15'!B25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'Pay01_01-02-15'!A43</f>
        <v>0</v>
      </c>
      <c r="B43" s="76">
        <f>'Pay01_01-02-15'!B26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9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'Pay01_01-02-15'!A44</f>
        <v>0</v>
      </c>
      <c r="B44" s="76">
        <f>'Pay01_01-02-15'!B27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/>
  <mergeCells count="66"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E9:F9"/>
    <mergeCell ref="N11:P11"/>
    <mergeCell ref="B9:D9"/>
    <mergeCell ref="G9:H9"/>
    <mergeCell ref="B62:E63"/>
    <mergeCell ref="I62:L62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T73"/>
  <sheetViews>
    <sheetView showZeros="0" workbookViewId="0">
      <selection activeCell="A3" sqref="A3:A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56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'Pay19_09-11-15'!B7:D7</f>
        <v>0</v>
      </c>
      <c r="C7" s="123"/>
      <c r="D7" s="123"/>
      <c r="E7" s="54" t="s">
        <v>23</v>
      </c>
      <c r="F7" s="126">
        <f>'Pay19_09-11-15'!F7:H7</f>
        <v>0</v>
      </c>
      <c r="G7" s="126"/>
      <c r="H7" s="126"/>
      <c r="I7" s="127" t="s">
        <v>13</v>
      </c>
      <c r="J7" s="127"/>
      <c r="K7" s="113">
        <f>'Pay19_09-11-15'!K7:L7</f>
        <v>0</v>
      </c>
      <c r="L7" s="113"/>
      <c r="M7" s="51"/>
      <c r="N7" s="56" t="s">
        <v>15</v>
      </c>
      <c r="O7" s="123">
        <f>'Pay19_09-11-15'!O7:R7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'Pay19_09-11-15'!B9:D9</f>
        <v>0</v>
      </c>
      <c r="C9" s="123"/>
      <c r="D9" s="123"/>
      <c r="E9" s="122" t="s">
        <v>8</v>
      </c>
      <c r="F9" s="122"/>
      <c r="G9" s="120">
        <f>'Pay19_09-11-15'!G9:H9+14</f>
        <v>42249</v>
      </c>
      <c r="H9" s="120"/>
      <c r="I9" s="55" t="s">
        <v>9</v>
      </c>
      <c r="J9" s="120">
        <f>G9+13</f>
        <v>42262</v>
      </c>
      <c r="K9" s="120"/>
      <c r="L9" s="51"/>
      <c r="M9" s="54" t="s">
        <v>3</v>
      </c>
      <c r="N9" s="13">
        <f>'Pay19_09-11-15'!N9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'Pay19_09-11-15'!B11:D11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42272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42249</v>
      </c>
      <c r="D14" s="28">
        <f t="shared" ref="D14:P14" si="0">C14+1</f>
        <v>42250</v>
      </c>
      <c r="E14" s="29">
        <f t="shared" si="0"/>
        <v>42251</v>
      </c>
      <c r="F14" s="28">
        <f t="shared" si="0"/>
        <v>42252</v>
      </c>
      <c r="G14" s="29">
        <f t="shared" si="0"/>
        <v>42253</v>
      </c>
      <c r="H14" s="28">
        <f t="shared" si="0"/>
        <v>42254</v>
      </c>
      <c r="I14" s="29">
        <f t="shared" si="0"/>
        <v>42255</v>
      </c>
      <c r="J14" s="30">
        <f t="shared" si="0"/>
        <v>42256</v>
      </c>
      <c r="K14" s="29">
        <f t="shared" si="0"/>
        <v>42257</v>
      </c>
      <c r="L14" s="28">
        <f t="shared" si="0"/>
        <v>42258</v>
      </c>
      <c r="M14" s="29">
        <f t="shared" si="0"/>
        <v>42259</v>
      </c>
      <c r="N14" s="28">
        <f t="shared" si="0"/>
        <v>42260</v>
      </c>
      <c r="O14" s="29">
        <f t="shared" si="0"/>
        <v>42261</v>
      </c>
      <c r="P14" s="31">
        <f t="shared" si="0"/>
        <v>42262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'Pay19_09-11-15'!A16</f>
        <v>0</v>
      </c>
      <c r="B16" s="73">
        <f>'Pay19_09-11-15'!B16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'Pay19_09-11-15'!A17</f>
        <v>0</v>
      </c>
      <c r="B17" s="73">
        <f>'Pay19_09-11-15'!B17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'Pay19_09-11-15'!A18</f>
        <v>0</v>
      </c>
      <c r="B18" s="73">
        <f>'Pay19_09-11-15'!B18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'Pay19_09-11-15'!A19</f>
        <v>0</v>
      </c>
      <c r="B19" s="73">
        <f>'Pay19_09-11-15'!B19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'Pay19_09-11-15'!A20</f>
        <v>0</v>
      </c>
      <c r="B20" s="73">
        <f>'Pay19_09-11-15'!B20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'Pay19_09-11-15'!A21</f>
        <v>0</v>
      </c>
      <c r="B21" s="73">
        <f>'Pay19_09-11-15'!B21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'Pay19_09-11-15'!A22</f>
        <v>0</v>
      </c>
      <c r="B22" s="73">
        <f>'Pay19_09-11-15'!B22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'Pay19_09-11-15'!A23</f>
        <v>0</v>
      </c>
      <c r="B23" s="73">
        <f>'Pay19_09-11-15'!B23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'Pay19_09-11-15'!A24</f>
        <v>0</v>
      </c>
      <c r="B24" s="73">
        <f>'Pay19_09-11-15'!B24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'Pay19_09-11-15'!A25</f>
        <v>0</v>
      </c>
      <c r="B25" s="73">
        <f>'Pay19_09-11-15'!B25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'Pay19_09-11-15'!A26</f>
        <v>0</v>
      </c>
      <c r="B26" s="73">
        <f>'Pay19_09-11-15'!B26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'Pay19_09-11-15'!A27</f>
        <v>0</v>
      </c>
      <c r="B27" s="73">
        <f>'Pay19_09-11-15'!B27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42249</v>
      </c>
      <c r="D31" s="28">
        <f t="shared" ref="D31:P31" si="5">C31+1</f>
        <v>42250</v>
      </c>
      <c r="E31" s="29">
        <f t="shared" si="5"/>
        <v>42251</v>
      </c>
      <c r="F31" s="28">
        <f t="shared" si="5"/>
        <v>42252</v>
      </c>
      <c r="G31" s="29">
        <f t="shared" si="5"/>
        <v>42253</v>
      </c>
      <c r="H31" s="28">
        <f t="shared" si="5"/>
        <v>42254</v>
      </c>
      <c r="I31" s="29">
        <f t="shared" si="5"/>
        <v>42255</v>
      </c>
      <c r="J31" s="30">
        <f t="shared" si="5"/>
        <v>42256</v>
      </c>
      <c r="K31" s="29">
        <f t="shared" si="5"/>
        <v>42257</v>
      </c>
      <c r="L31" s="28">
        <f t="shared" si="5"/>
        <v>42258</v>
      </c>
      <c r="M31" s="29">
        <f t="shared" si="5"/>
        <v>42259</v>
      </c>
      <c r="N31" s="28">
        <f t="shared" si="5"/>
        <v>42260</v>
      </c>
      <c r="O31" s="29">
        <f t="shared" si="5"/>
        <v>42261</v>
      </c>
      <c r="P31" s="31">
        <f t="shared" si="5"/>
        <v>42262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'Pay19_09-11-15'!A33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'Pay19_09-11-15'!A34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'Pay19_09-11-15'!A35</f>
        <v>0</v>
      </c>
      <c r="B35" s="76">
        <f>'Pay19_09-11-15'!B35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'Pay19_09-11-15'!A36</f>
        <v>0</v>
      </c>
      <c r="B36" s="76">
        <f>'Pay19_09-11-15'!B36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'Pay19_09-11-15'!A37</f>
        <v>0</v>
      </c>
      <c r="B37" s="76">
        <f>'Pay19_09-11-15'!B37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'Pay19_09-11-15'!A38</f>
        <v>0</v>
      </c>
      <c r="B38" s="76">
        <f>'Pay19_09-11-15'!B38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'Pay19_09-11-15'!A39</f>
        <v>0</v>
      </c>
      <c r="B39" s="76">
        <f>'Pay19_09-11-15'!B39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'Pay19_09-11-15'!A40</f>
        <v>0</v>
      </c>
      <c r="B40" s="76">
        <f>'Pay19_09-11-15'!B40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'Pay19_09-11-15'!A41</f>
        <v>0</v>
      </c>
      <c r="B41" s="76">
        <f>'Pay19_09-11-15'!B41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'Pay19_09-11-15'!A42</f>
        <v>0</v>
      </c>
      <c r="B42" s="76">
        <f>'Pay19_09-11-15'!B42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'Pay19_09-11-15'!A43</f>
        <v>0</v>
      </c>
      <c r="B43" s="76">
        <f>'Pay19_09-11-15'!B43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'Pay19_09-11-15'!A44</f>
        <v>0</v>
      </c>
      <c r="B44" s="77">
        <f>'Pay19_09-11-15'!B44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E9:F9"/>
    <mergeCell ref="N11:P11"/>
    <mergeCell ref="B9:D9"/>
    <mergeCell ref="G9:H9"/>
    <mergeCell ref="B62:E63"/>
    <mergeCell ref="I62:L62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T73"/>
  <sheetViews>
    <sheetView showZeros="0" workbookViewId="0">
      <selection activeCell="A3" sqref="A3:A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57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'Pay20_09-25-15'!B7:D7</f>
        <v>0</v>
      </c>
      <c r="C7" s="123"/>
      <c r="D7" s="123"/>
      <c r="E7" s="54" t="s">
        <v>23</v>
      </c>
      <c r="F7" s="126">
        <f>'Pay20_09-25-15'!F7:H7</f>
        <v>0</v>
      </c>
      <c r="G7" s="126"/>
      <c r="H7" s="126"/>
      <c r="I7" s="127" t="s">
        <v>13</v>
      </c>
      <c r="J7" s="127"/>
      <c r="K7" s="113">
        <f>'Pay20_09-25-15'!K7:L7</f>
        <v>0</v>
      </c>
      <c r="L7" s="113"/>
      <c r="M7" s="51"/>
      <c r="N7" s="56" t="s">
        <v>15</v>
      </c>
      <c r="O7" s="123">
        <f>'Pay20_09-25-15'!O7:R7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'Pay20_09-25-15'!B9:D9</f>
        <v>0</v>
      </c>
      <c r="C9" s="123"/>
      <c r="D9" s="123"/>
      <c r="E9" s="122" t="s">
        <v>8</v>
      </c>
      <c r="F9" s="122"/>
      <c r="G9" s="120">
        <f>'Pay20_09-25-15'!G9:H9+14</f>
        <v>42263</v>
      </c>
      <c r="H9" s="120"/>
      <c r="I9" s="55" t="s">
        <v>9</v>
      </c>
      <c r="J9" s="120">
        <f>G9+13</f>
        <v>42276</v>
      </c>
      <c r="K9" s="120"/>
      <c r="L9" s="51"/>
      <c r="M9" s="54" t="s">
        <v>3</v>
      </c>
      <c r="N9" s="13">
        <f>'Pay20_09-25-15'!N9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'Pay20_09-25-15'!B11:D11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42286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42263</v>
      </c>
      <c r="D14" s="28">
        <f t="shared" ref="D14:P14" si="0">C14+1</f>
        <v>42264</v>
      </c>
      <c r="E14" s="29">
        <f t="shared" si="0"/>
        <v>42265</v>
      </c>
      <c r="F14" s="28">
        <f t="shared" si="0"/>
        <v>42266</v>
      </c>
      <c r="G14" s="29">
        <f t="shared" si="0"/>
        <v>42267</v>
      </c>
      <c r="H14" s="28">
        <f t="shared" si="0"/>
        <v>42268</v>
      </c>
      <c r="I14" s="29">
        <f t="shared" si="0"/>
        <v>42269</v>
      </c>
      <c r="J14" s="30">
        <f t="shared" si="0"/>
        <v>42270</v>
      </c>
      <c r="K14" s="29">
        <f t="shared" si="0"/>
        <v>42271</v>
      </c>
      <c r="L14" s="28">
        <f t="shared" si="0"/>
        <v>42272</v>
      </c>
      <c r="M14" s="29">
        <f t="shared" si="0"/>
        <v>42273</v>
      </c>
      <c r="N14" s="28">
        <f t="shared" si="0"/>
        <v>42274</v>
      </c>
      <c r="O14" s="29">
        <f t="shared" si="0"/>
        <v>42275</v>
      </c>
      <c r="P14" s="31">
        <f t="shared" si="0"/>
        <v>42276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'Pay20_09-25-15'!A16</f>
        <v>0</v>
      </c>
      <c r="B16" s="73">
        <f>'Pay20_09-25-15'!B16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'Pay20_09-25-15'!A17</f>
        <v>0</v>
      </c>
      <c r="B17" s="73">
        <f>'Pay20_09-25-15'!B17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'Pay20_09-25-15'!A18</f>
        <v>0</v>
      </c>
      <c r="B18" s="73">
        <f>'Pay20_09-25-15'!B18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'Pay20_09-25-15'!A19</f>
        <v>0</v>
      </c>
      <c r="B19" s="73">
        <f>'Pay20_09-25-15'!B19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'Pay20_09-25-15'!A20</f>
        <v>0</v>
      </c>
      <c r="B20" s="73">
        <f>'Pay20_09-25-15'!B20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'Pay20_09-25-15'!A21</f>
        <v>0</v>
      </c>
      <c r="B21" s="73">
        <f>'Pay20_09-25-15'!B21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'Pay20_09-25-15'!A22</f>
        <v>0</v>
      </c>
      <c r="B22" s="73">
        <f>'Pay20_09-25-15'!B22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'Pay20_09-25-15'!A23</f>
        <v>0</v>
      </c>
      <c r="B23" s="73">
        <f>'Pay20_09-25-15'!B23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'Pay20_09-25-15'!A24</f>
        <v>0</v>
      </c>
      <c r="B24" s="73">
        <f>'Pay20_09-25-15'!B24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'Pay20_09-25-15'!A25</f>
        <v>0</v>
      </c>
      <c r="B25" s="73">
        <f>'Pay20_09-25-15'!B25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'Pay20_09-25-15'!A26</f>
        <v>0</v>
      </c>
      <c r="B26" s="73">
        <f>'Pay20_09-25-15'!B26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'Pay20_09-25-15'!A27</f>
        <v>0</v>
      </c>
      <c r="B27" s="73">
        <f>'Pay20_09-25-15'!B27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42263</v>
      </c>
      <c r="D31" s="28">
        <f t="shared" ref="D31:P31" si="5">C31+1</f>
        <v>42264</v>
      </c>
      <c r="E31" s="29">
        <f t="shared" si="5"/>
        <v>42265</v>
      </c>
      <c r="F31" s="28">
        <f t="shared" si="5"/>
        <v>42266</v>
      </c>
      <c r="G31" s="29">
        <f t="shared" si="5"/>
        <v>42267</v>
      </c>
      <c r="H31" s="28">
        <f t="shared" si="5"/>
        <v>42268</v>
      </c>
      <c r="I31" s="29">
        <f t="shared" si="5"/>
        <v>42269</v>
      </c>
      <c r="J31" s="30">
        <f t="shared" si="5"/>
        <v>42270</v>
      </c>
      <c r="K31" s="29">
        <f t="shared" si="5"/>
        <v>42271</v>
      </c>
      <c r="L31" s="28">
        <f t="shared" si="5"/>
        <v>42272</v>
      </c>
      <c r="M31" s="29">
        <f t="shared" si="5"/>
        <v>42273</v>
      </c>
      <c r="N31" s="28">
        <f t="shared" si="5"/>
        <v>42274</v>
      </c>
      <c r="O31" s="29">
        <f t="shared" si="5"/>
        <v>42275</v>
      </c>
      <c r="P31" s="31">
        <f t="shared" si="5"/>
        <v>42276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'Pay20_09-25-15'!A33</f>
        <v>0</v>
      </c>
      <c r="B33" s="76">
        <f>'Pay20_09-25-15'!B33</f>
        <v>0</v>
      </c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'Pay20_09-25-15'!A34</f>
        <v>0</v>
      </c>
      <c r="B34" s="76">
        <f>'Pay20_09-25-15'!B34</f>
        <v>0</v>
      </c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'Pay20_09-25-15'!A35</f>
        <v>0</v>
      </c>
      <c r="B35" s="76">
        <f>'Pay20_09-25-15'!B35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'Pay20_09-25-15'!A36</f>
        <v>0</v>
      </c>
      <c r="B36" s="76">
        <f>'Pay20_09-25-15'!B36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'Pay20_09-25-15'!A37</f>
        <v>0</v>
      </c>
      <c r="B37" s="76">
        <f>'Pay20_09-25-15'!B37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'Pay20_09-25-15'!A38</f>
        <v>0</v>
      </c>
      <c r="B38" s="76">
        <f>'Pay20_09-25-15'!B38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'Pay20_09-25-15'!A39</f>
        <v>0</v>
      </c>
      <c r="B39" s="76">
        <f>'Pay20_09-25-15'!B39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'Pay20_09-25-15'!A40</f>
        <v>0</v>
      </c>
      <c r="B40" s="76">
        <f>'Pay20_09-25-15'!B40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'Pay20_09-25-15'!A41</f>
        <v>0</v>
      </c>
      <c r="B41" s="76">
        <f>'Pay20_09-25-15'!B41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'Pay20_09-25-15'!A42</f>
        <v>0</v>
      </c>
      <c r="B42" s="76">
        <f>'Pay20_09-25-15'!B42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'Pay20_09-25-15'!A43</f>
        <v>0</v>
      </c>
      <c r="B43" s="76">
        <f>'Pay20_09-25-15'!B43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'Pay20_09-25-15'!A44</f>
        <v>0</v>
      </c>
      <c r="B44" s="76">
        <f>'Pay20_09-25-15'!B44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T73"/>
  <sheetViews>
    <sheetView showZeros="0" workbookViewId="0">
      <selection activeCell="A3" sqref="A3:A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58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'Pay21_10-09-15'!B7:D7</f>
        <v>0</v>
      </c>
      <c r="C7" s="123"/>
      <c r="D7" s="123"/>
      <c r="E7" s="54" t="s">
        <v>23</v>
      </c>
      <c r="F7" s="126">
        <f>'Pay21_10-09-15'!F7:H7</f>
        <v>0</v>
      </c>
      <c r="G7" s="126"/>
      <c r="H7" s="126"/>
      <c r="I7" s="127" t="s">
        <v>13</v>
      </c>
      <c r="J7" s="127"/>
      <c r="K7" s="113">
        <f>'Pay21_10-09-15'!K7:L7</f>
        <v>0</v>
      </c>
      <c r="L7" s="113"/>
      <c r="M7" s="51"/>
      <c r="N7" s="56" t="s">
        <v>15</v>
      </c>
      <c r="O7" s="123">
        <f>'Pay21_10-09-15'!O7:R7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'Pay21_10-09-15'!B9:D9</f>
        <v>0</v>
      </c>
      <c r="C9" s="123"/>
      <c r="D9" s="123"/>
      <c r="E9" s="122" t="s">
        <v>8</v>
      </c>
      <c r="F9" s="122"/>
      <c r="G9" s="120">
        <f>'Pay21_10-09-15'!G9:H9+14</f>
        <v>42277</v>
      </c>
      <c r="H9" s="120"/>
      <c r="I9" s="55" t="s">
        <v>9</v>
      </c>
      <c r="J9" s="120">
        <f>G9+13</f>
        <v>42290</v>
      </c>
      <c r="K9" s="120"/>
      <c r="L9" s="51"/>
      <c r="M9" s="54" t="s">
        <v>3</v>
      </c>
      <c r="N9" s="13">
        <f>'Pay21_10-09-15'!N9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'Pay21_10-09-15'!B11:D11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42300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42277</v>
      </c>
      <c r="D14" s="28">
        <f t="shared" ref="D14:P14" si="0">C14+1</f>
        <v>42278</v>
      </c>
      <c r="E14" s="29">
        <f t="shared" si="0"/>
        <v>42279</v>
      </c>
      <c r="F14" s="28">
        <f t="shared" si="0"/>
        <v>42280</v>
      </c>
      <c r="G14" s="29">
        <f t="shared" si="0"/>
        <v>42281</v>
      </c>
      <c r="H14" s="28">
        <f t="shared" si="0"/>
        <v>42282</v>
      </c>
      <c r="I14" s="29">
        <f t="shared" si="0"/>
        <v>42283</v>
      </c>
      <c r="J14" s="30">
        <f t="shared" si="0"/>
        <v>42284</v>
      </c>
      <c r="K14" s="29">
        <f t="shared" si="0"/>
        <v>42285</v>
      </c>
      <c r="L14" s="28">
        <f t="shared" si="0"/>
        <v>42286</v>
      </c>
      <c r="M14" s="29">
        <f t="shared" si="0"/>
        <v>42287</v>
      </c>
      <c r="N14" s="28">
        <f t="shared" si="0"/>
        <v>42288</v>
      </c>
      <c r="O14" s="29">
        <f t="shared" si="0"/>
        <v>42289</v>
      </c>
      <c r="P14" s="31">
        <f t="shared" si="0"/>
        <v>42290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'Pay21_10-09-15'!A16</f>
        <v>0</v>
      </c>
      <c r="B16" s="73">
        <f>'Pay21_10-09-15'!B16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'Pay21_10-09-15'!A17</f>
        <v>0</v>
      </c>
      <c r="B17" s="73">
        <f>'Pay21_10-09-15'!B17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'Pay21_10-09-15'!A18</f>
        <v>0</v>
      </c>
      <c r="B18" s="73">
        <f>'Pay21_10-09-15'!B18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'Pay21_10-09-15'!A19</f>
        <v>0</v>
      </c>
      <c r="B19" s="73">
        <f>'Pay21_10-09-15'!B19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'Pay21_10-09-15'!A20</f>
        <v>0</v>
      </c>
      <c r="B20" s="73">
        <f>'Pay21_10-09-15'!B20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'Pay21_10-09-15'!A21</f>
        <v>0</v>
      </c>
      <c r="B21" s="73">
        <f>'Pay21_10-09-15'!B21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'Pay21_10-09-15'!A22</f>
        <v>0</v>
      </c>
      <c r="B22" s="73">
        <f>'Pay21_10-09-15'!B22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'Pay21_10-09-15'!A23</f>
        <v>0</v>
      </c>
      <c r="B23" s="73">
        <f>'Pay21_10-09-15'!B23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'Pay21_10-09-15'!A24</f>
        <v>0</v>
      </c>
      <c r="B24" s="73">
        <f>'Pay21_10-09-15'!B24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'Pay21_10-09-15'!A25</f>
        <v>0</v>
      </c>
      <c r="B25" s="73">
        <f>'Pay21_10-09-15'!B25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'Pay21_10-09-15'!A26</f>
        <v>0</v>
      </c>
      <c r="B26" s="73">
        <f>'Pay21_10-09-15'!B26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'Pay21_10-09-15'!A27</f>
        <v>0</v>
      </c>
      <c r="B27" s="73">
        <f>'Pay21_10-09-15'!B27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42277</v>
      </c>
      <c r="D31" s="28">
        <f t="shared" ref="D31:P31" si="5">C31+1</f>
        <v>42278</v>
      </c>
      <c r="E31" s="29">
        <f t="shared" si="5"/>
        <v>42279</v>
      </c>
      <c r="F31" s="28">
        <f t="shared" si="5"/>
        <v>42280</v>
      </c>
      <c r="G31" s="29">
        <f t="shared" si="5"/>
        <v>42281</v>
      </c>
      <c r="H31" s="28">
        <f t="shared" si="5"/>
        <v>42282</v>
      </c>
      <c r="I31" s="29">
        <f t="shared" si="5"/>
        <v>42283</v>
      </c>
      <c r="J31" s="30">
        <f t="shared" si="5"/>
        <v>42284</v>
      </c>
      <c r="K31" s="29">
        <f t="shared" si="5"/>
        <v>42285</v>
      </c>
      <c r="L31" s="28">
        <f t="shared" si="5"/>
        <v>42286</v>
      </c>
      <c r="M31" s="29">
        <f t="shared" si="5"/>
        <v>42287</v>
      </c>
      <c r="N31" s="28">
        <f t="shared" si="5"/>
        <v>42288</v>
      </c>
      <c r="O31" s="29">
        <f t="shared" si="5"/>
        <v>42289</v>
      </c>
      <c r="P31" s="31">
        <f t="shared" si="5"/>
        <v>42290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'Pay21_10-09-15'!A33</f>
        <v>0</v>
      </c>
      <c r="B33" s="76">
        <f>'Pay21_10-09-15'!B33</f>
        <v>0</v>
      </c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'Pay21_10-09-15'!A34</f>
        <v>0</v>
      </c>
      <c r="B34" s="76">
        <f>'Pay21_10-09-15'!B34</f>
        <v>0</v>
      </c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'Pay21_10-09-15'!A35</f>
        <v>0</v>
      </c>
      <c r="B35" s="76">
        <f>'Pay21_10-09-15'!B35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'Pay21_10-09-15'!A36</f>
        <v>0</v>
      </c>
      <c r="B36" s="76">
        <f>'Pay21_10-09-15'!B36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'Pay21_10-09-15'!A37</f>
        <v>0</v>
      </c>
      <c r="B37" s="76">
        <f>'Pay21_10-09-15'!B37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'Pay21_10-09-15'!A38</f>
        <v>0</v>
      </c>
      <c r="B38" s="76">
        <f>'Pay21_10-09-15'!B38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'Pay21_10-09-15'!A39</f>
        <v>0</v>
      </c>
      <c r="B39" s="76">
        <f>'Pay21_10-09-15'!B39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'Pay21_10-09-15'!A40</f>
        <v>0</v>
      </c>
      <c r="B40" s="76">
        <f>'Pay21_10-09-15'!B40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'Pay21_10-09-15'!A41</f>
        <v>0</v>
      </c>
      <c r="B41" s="76">
        <f>'Pay21_10-09-15'!B41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'Pay21_10-09-15'!A42</f>
        <v>0</v>
      </c>
      <c r="B42" s="76">
        <f>'Pay21_10-09-15'!B42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'Pay21_10-09-15'!A43</f>
        <v>0</v>
      </c>
      <c r="B43" s="76">
        <f>'Pay21_10-09-15'!B43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'Pay21_10-09-15'!A44</f>
        <v>0</v>
      </c>
      <c r="B44" s="76">
        <f>'Pay21_10-09-15'!B44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E9:F9"/>
    <mergeCell ref="N11:P11"/>
    <mergeCell ref="B9:D9"/>
    <mergeCell ref="G9:H9"/>
    <mergeCell ref="B62:E63"/>
    <mergeCell ref="I62:L62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T73"/>
  <sheetViews>
    <sheetView showZeros="0" workbookViewId="0">
      <selection activeCell="A3" sqref="A3:A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7" t="s">
        <v>59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6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'Pay22_10-23-15'!B7:D7</f>
        <v>0</v>
      </c>
      <c r="C7" s="123"/>
      <c r="D7" s="123"/>
      <c r="E7" s="54" t="s">
        <v>23</v>
      </c>
      <c r="F7" s="126">
        <f>'Pay22_10-23-15'!F7:H7</f>
        <v>0</v>
      </c>
      <c r="G7" s="126"/>
      <c r="H7" s="126"/>
      <c r="I7" s="127" t="s">
        <v>13</v>
      </c>
      <c r="J7" s="127"/>
      <c r="K7" s="113">
        <f>'Pay22_10-23-15'!K7:L7</f>
        <v>0</v>
      </c>
      <c r="L7" s="113"/>
      <c r="M7" s="51"/>
      <c r="N7" s="56" t="s">
        <v>15</v>
      </c>
      <c r="O7" s="123">
        <f>'Pay22_10-23-15'!O7:R7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'Pay22_10-23-15'!B9:D9</f>
        <v>0</v>
      </c>
      <c r="C9" s="123"/>
      <c r="D9" s="123"/>
      <c r="E9" s="122" t="s">
        <v>8</v>
      </c>
      <c r="F9" s="122"/>
      <c r="G9" s="120">
        <f>'Pay22_10-23-15'!G9:H9+14</f>
        <v>42291</v>
      </c>
      <c r="H9" s="120"/>
      <c r="I9" s="55" t="s">
        <v>9</v>
      </c>
      <c r="J9" s="120">
        <f>G9+13</f>
        <v>42304</v>
      </c>
      <c r="K9" s="120"/>
      <c r="L9" s="51"/>
      <c r="M9" s="54" t="s">
        <v>3</v>
      </c>
      <c r="N9" s="13">
        <f>'Pay22_10-23-15'!N9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'Pay22_10-23-15'!B11:D11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42314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42291</v>
      </c>
      <c r="D14" s="28">
        <f t="shared" ref="D14:P14" si="0">C14+1</f>
        <v>42292</v>
      </c>
      <c r="E14" s="29">
        <f t="shared" si="0"/>
        <v>42293</v>
      </c>
      <c r="F14" s="28">
        <f t="shared" si="0"/>
        <v>42294</v>
      </c>
      <c r="G14" s="29">
        <f t="shared" si="0"/>
        <v>42295</v>
      </c>
      <c r="H14" s="28">
        <f t="shared" si="0"/>
        <v>42296</v>
      </c>
      <c r="I14" s="29">
        <f t="shared" si="0"/>
        <v>42297</v>
      </c>
      <c r="J14" s="30">
        <f t="shared" si="0"/>
        <v>42298</v>
      </c>
      <c r="K14" s="29">
        <f t="shared" si="0"/>
        <v>42299</v>
      </c>
      <c r="L14" s="28">
        <f t="shared" si="0"/>
        <v>42300</v>
      </c>
      <c r="M14" s="29">
        <f t="shared" si="0"/>
        <v>42301</v>
      </c>
      <c r="N14" s="28">
        <f t="shared" si="0"/>
        <v>42302</v>
      </c>
      <c r="O14" s="29">
        <f t="shared" si="0"/>
        <v>42303</v>
      </c>
      <c r="P14" s="31">
        <f t="shared" si="0"/>
        <v>42304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'Pay22_10-23-15'!A16</f>
        <v>0</v>
      </c>
      <c r="B16" s="73">
        <f>'Pay22_10-23-15'!B16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'Pay22_10-23-15'!A17</f>
        <v>0</v>
      </c>
      <c r="B17" s="73">
        <f>'Pay22_10-23-15'!B17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'Pay22_10-23-15'!A18</f>
        <v>0</v>
      </c>
      <c r="B18" s="73">
        <f>'Pay22_10-23-15'!B18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'Pay22_10-23-15'!A19</f>
        <v>0</v>
      </c>
      <c r="B19" s="73">
        <f>'Pay22_10-23-15'!B19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'Pay22_10-23-15'!A20</f>
        <v>0</v>
      </c>
      <c r="B20" s="73">
        <f>'Pay22_10-23-15'!B20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'Pay22_10-23-15'!A21</f>
        <v>0</v>
      </c>
      <c r="B21" s="73">
        <f>'Pay22_10-23-15'!B21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'Pay22_10-23-15'!A22</f>
        <v>0</v>
      </c>
      <c r="B22" s="73">
        <f>'Pay22_10-23-15'!B22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'Pay22_10-23-15'!A23</f>
        <v>0</v>
      </c>
      <c r="B23" s="73">
        <f>'Pay22_10-23-15'!B23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'Pay22_10-23-15'!A24</f>
        <v>0</v>
      </c>
      <c r="B24" s="73">
        <f>'Pay22_10-23-15'!B24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'Pay22_10-23-15'!A25</f>
        <v>0</v>
      </c>
      <c r="B25" s="73">
        <f>'Pay22_10-23-15'!B25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'Pay22_10-23-15'!A26</f>
        <v>0</v>
      </c>
      <c r="B26" s="73">
        <f>'Pay22_10-23-15'!B26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'Pay22_10-23-15'!A27</f>
        <v>0</v>
      </c>
      <c r="B27" s="73">
        <f>'Pay22_10-23-15'!B27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42291</v>
      </c>
      <c r="D31" s="28">
        <f t="shared" ref="D31:P31" si="5">C31+1</f>
        <v>42292</v>
      </c>
      <c r="E31" s="29">
        <f t="shared" si="5"/>
        <v>42293</v>
      </c>
      <c r="F31" s="28">
        <f t="shared" si="5"/>
        <v>42294</v>
      </c>
      <c r="G31" s="29">
        <f t="shared" si="5"/>
        <v>42295</v>
      </c>
      <c r="H31" s="28">
        <f t="shared" si="5"/>
        <v>42296</v>
      </c>
      <c r="I31" s="29">
        <f t="shared" si="5"/>
        <v>42297</v>
      </c>
      <c r="J31" s="30">
        <f t="shared" si="5"/>
        <v>42298</v>
      </c>
      <c r="K31" s="29">
        <f t="shared" si="5"/>
        <v>42299</v>
      </c>
      <c r="L31" s="28">
        <f t="shared" si="5"/>
        <v>42300</v>
      </c>
      <c r="M31" s="29">
        <f t="shared" si="5"/>
        <v>42301</v>
      </c>
      <c r="N31" s="28">
        <f t="shared" si="5"/>
        <v>42302</v>
      </c>
      <c r="O31" s="29">
        <f t="shared" si="5"/>
        <v>42303</v>
      </c>
      <c r="P31" s="31">
        <f t="shared" si="5"/>
        <v>42304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'Pay22_10-23-15'!A33</f>
        <v>0</v>
      </c>
      <c r="B33" s="76">
        <f>'Pay22_10-23-15'!B33</f>
        <v>0</v>
      </c>
      <c r="C33" s="94"/>
      <c r="D33" s="95"/>
      <c r="E33" s="96"/>
      <c r="F33" s="97"/>
      <c r="G33" s="98"/>
      <c r="H33" s="95"/>
      <c r="I33" s="96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'Pay22_10-23-15'!A34</f>
        <v>0</v>
      </c>
      <c r="B34" s="76">
        <f>'Pay22_10-23-15'!B34</f>
        <v>0</v>
      </c>
      <c r="C34" s="87"/>
      <c r="D34" s="85"/>
      <c r="E34" s="85"/>
      <c r="F34" s="85"/>
      <c r="G34" s="85"/>
      <c r="H34" s="85"/>
      <c r="I34" s="99"/>
      <c r="J34" s="87"/>
      <c r="K34" s="85"/>
      <c r="L34" s="85"/>
      <c r="M34" s="2"/>
      <c r="N34" s="2"/>
      <c r="O34" s="85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'Pay22_10-23-15'!A35</f>
        <v>0</v>
      </c>
      <c r="B35" s="76">
        <f>'Pay22_10-23-15'!B35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'Pay22_10-23-15'!A36</f>
        <v>0</v>
      </c>
      <c r="B36" s="76">
        <f>'Pay22_10-23-15'!B36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'Pay22_10-23-15'!A37</f>
        <v>0</v>
      </c>
      <c r="B37" s="76">
        <f>'Pay22_10-23-15'!B37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'Pay22_10-23-15'!A38</f>
        <v>0</v>
      </c>
      <c r="B38" s="76">
        <f>'Pay22_10-23-15'!B38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'Pay22_10-23-15'!A39</f>
        <v>0</v>
      </c>
      <c r="B39" s="76">
        <f>'Pay22_10-23-15'!B39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'Pay22_10-23-15'!A40</f>
        <v>0</v>
      </c>
      <c r="B40" s="76">
        <f>'Pay22_10-23-15'!B40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'Pay22_10-23-15'!A41</f>
        <v>0</v>
      </c>
      <c r="B41" s="76">
        <f>'Pay22_10-23-15'!B41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'Pay22_10-23-15'!A42</f>
        <v>0</v>
      </c>
      <c r="B42" s="76">
        <f>'Pay22_10-23-15'!B42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'Pay22_10-23-15'!A43</f>
        <v>0</v>
      </c>
      <c r="B43" s="76">
        <f>'Pay22_10-23-15'!B43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'Pay22_10-23-15'!A44</f>
        <v>0</v>
      </c>
      <c r="B44" s="76">
        <f>'Pay22_10-23-15'!B44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T73"/>
  <sheetViews>
    <sheetView showZeros="0" workbookViewId="0">
      <selection activeCell="A3" sqref="A3:A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7" t="s">
        <v>60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6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/>
      <c r="C7" s="123"/>
      <c r="D7" s="123"/>
      <c r="E7" s="54" t="s">
        <v>23</v>
      </c>
      <c r="F7" s="126"/>
      <c r="G7" s="126"/>
      <c r="H7" s="126"/>
      <c r="I7" s="127" t="s">
        <v>13</v>
      </c>
      <c r="J7" s="127"/>
      <c r="K7" s="113"/>
      <c r="L7" s="113"/>
      <c r="M7" s="51"/>
      <c r="N7" s="56" t="s">
        <v>15</v>
      </c>
      <c r="O7" s="123">
        <f>'Pay23_11-06-15'!O7:R7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'Pay23_11-06-15'!B9:D9</f>
        <v>0</v>
      </c>
      <c r="C9" s="123"/>
      <c r="D9" s="123"/>
      <c r="E9" s="122" t="s">
        <v>8</v>
      </c>
      <c r="F9" s="122"/>
      <c r="G9" s="120">
        <f>'Pay23_11-06-15'!G9:H9+14</f>
        <v>42305</v>
      </c>
      <c r="H9" s="120"/>
      <c r="I9" s="55" t="s">
        <v>9</v>
      </c>
      <c r="J9" s="120">
        <f>G9+13</f>
        <v>42318</v>
      </c>
      <c r="K9" s="120"/>
      <c r="L9" s="51"/>
      <c r="M9" s="54" t="s">
        <v>3</v>
      </c>
      <c r="N9" s="13">
        <f>'Pay23_11-06-15'!N9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'Pay23_11-06-15'!B11:D11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42328</v>
      </c>
      <c r="M11" s="139"/>
      <c r="N11" s="188"/>
      <c r="O11" s="189"/>
      <c r="P11" s="189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42305</v>
      </c>
      <c r="D14" s="28">
        <f t="shared" ref="D14:P14" si="0">C14+1</f>
        <v>42306</v>
      </c>
      <c r="E14" s="29">
        <f t="shared" si="0"/>
        <v>42307</v>
      </c>
      <c r="F14" s="28">
        <f t="shared" si="0"/>
        <v>42308</v>
      </c>
      <c r="G14" s="29">
        <f t="shared" si="0"/>
        <v>42309</v>
      </c>
      <c r="H14" s="28">
        <f t="shared" si="0"/>
        <v>42310</v>
      </c>
      <c r="I14" s="29">
        <f t="shared" si="0"/>
        <v>42311</v>
      </c>
      <c r="J14" s="30">
        <f t="shared" si="0"/>
        <v>42312</v>
      </c>
      <c r="K14" s="29">
        <f t="shared" si="0"/>
        <v>42313</v>
      </c>
      <c r="L14" s="28">
        <f t="shared" si="0"/>
        <v>42314</v>
      </c>
      <c r="M14" s="29">
        <f t="shared" si="0"/>
        <v>42315</v>
      </c>
      <c r="N14" s="28">
        <f t="shared" si="0"/>
        <v>42316</v>
      </c>
      <c r="O14" s="29">
        <f t="shared" si="0"/>
        <v>42317</v>
      </c>
      <c r="P14" s="31">
        <f t="shared" si="0"/>
        <v>42318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'Pay23_11-06-15'!A16</f>
        <v>0</v>
      </c>
      <c r="B16" s="73">
        <f>'Pay23_11-06-15'!B16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'Pay23_11-06-15'!A17</f>
        <v>0</v>
      </c>
      <c r="B17" s="73">
        <f>'Pay23_11-06-15'!B17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'Pay23_11-06-15'!A18</f>
        <v>0</v>
      </c>
      <c r="B18" s="73">
        <f>'Pay23_11-06-15'!B18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'Pay23_11-06-15'!A19</f>
        <v>0</v>
      </c>
      <c r="B19" s="73">
        <f>'Pay23_11-06-15'!B19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'Pay23_11-06-15'!A20</f>
        <v>0</v>
      </c>
      <c r="B20" s="73">
        <f>'Pay23_11-06-15'!B20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'Pay23_11-06-15'!A21</f>
        <v>0</v>
      </c>
      <c r="B21" s="73">
        <f>'Pay23_11-06-15'!B21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'Pay23_11-06-15'!A22</f>
        <v>0</v>
      </c>
      <c r="B22" s="73">
        <f>'Pay23_11-06-15'!B22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'Pay23_11-06-15'!A23</f>
        <v>0</v>
      </c>
      <c r="B23" s="73">
        <f>'Pay23_11-06-15'!B23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'Pay23_11-06-15'!A24</f>
        <v>0</v>
      </c>
      <c r="B24" s="73">
        <f>'Pay23_11-06-15'!B24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'Pay23_11-06-15'!A25</f>
        <v>0</v>
      </c>
      <c r="B25" s="73">
        <f>'Pay23_11-06-15'!B25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'Pay23_11-06-15'!A26</f>
        <v>0</v>
      </c>
      <c r="B26" s="73">
        <f>'Pay23_11-06-15'!B26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'Pay23_11-06-15'!A27</f>
        <v>0</v>
      </c>
      <c r="B27" s="73">
        <f>'Pay23_11-06-15'!B27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42305</v>
      </c>
      <c r="D31" s="28">
        <f t="shared" ref="D31:P31" si="5">C31+1</f>
        <v>42306</v>
      </c>
      <c r="E31" s="29">
        <f t="shared" si="5"/>
        <v>42307</v>
      </c>
      <c r="F31" s="28">
        <f t="shared" si="5"/>
        <v>42308</v>
      </c>
      <c r="G31" s="29">
        <f t="shared" si="5"/>
        <v>42309</v>
      </c>
      <c r="H31" s="28">
        <f t="shared" si="5"/>
        <v>42310</v>
      </c>
      <c r="I31" s="29">
        <f t="shared" si="5"/>
        <v>42311</v>
      </c>
      <c r="J31" s="30">
        <f t="shared" si="5"/>
        <v>42312</v>
      </c>
      <c r="K31" s="29">
        <f t="shared" si="5"/>
        <v>42313</v>
      </c>
      <c r="L31" s="28">
        <f t="shared" si="5"/>
        <v>42314</v>
      </c>
      <c r="M31" s="29">
        <f t="shared" si="5"/>
        <v>42315</v>
      </c>
      <c r="N31" s="28">
        <f t="shared" si="5"/>
        <v>42316</v>
      </c>
      <c r="O31" s="29">
        <f t="shared" si="5"/>
        <v>42317</v>
      </c>
      <c r="P31" s="31">
        <f t="shared" si="5"/>
        <v>42318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/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/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>ROUND(IF(Q34&gt;0,Q34/$Q$45,B34), 2)</f>
        <v>0</v>
      </c>
      <c r="T34"/>
    </row>
    <row r="35" spans="1:20" ht="15.75" customHeight="1" x14ac:dyDescent="0.25">
      <c r="A35" s="64">
        <f>'Pay23_11-06-15'!A35</f>
        <v>0</v>
      </c>
      <c r="B35" s="76">
        <f>'Pay23_11-06-15'!B35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ref="R35:R44" si="8">ROUND(IF(Q35&gt;0,Q35/$Q$45,B35), 2)</f>
        <v>0</v>
      </c>
      <c r="T35"/>
    </row>
    <row r="36" spans="1:20" ht="15.75" customHeight="1" x14ac:dyDescent="0.25">
      <c r="A36" s="64">
        <f>'Pay23_11-06-15'!A36</f>
        <v>0</v>
      </c>
      <c r="B36" s="76">
        <f>'Pay23_11-06-15'!B36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'Pay23_11-06-15'!A37</f>
        <v>0</v>
      </c>
      <c r="B37" s="76">
        <f>'Pay23_11-06-15'!B37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'Pay23_11-06-15'!A38</f>
        <v>0</v>
      </c>
      <c r="B38" s="76">
        <f>'Pay23_11-06-15'!B38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'Pay23_11-06-15'!A39</f>
        <v>0</v>
      </c>
      <c r="B39" s="76">
        <f>'Pay23_11-06-15'!B39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'Pay23_11-06-15'!A40</f>
        <v>0</v>
      </c>
      <c r="B40" s="76">
        <f>'Pay23_11-06-15'!B40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'Pay23_11-06-15'!A41</f>
        <v>0</v>
      </c>
      <c r="B41" s="76">
        <f>'Pay23_11-06-15'!B41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'Pay23_11-06-15'!A42</f>
        <v>0</v>
      </c>
      <c r="B42" s="76">
        <f>'Pay23_11-06-15'!B42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'Pay23_11-06-15'!A43</f>
        <v>0</v>
      </c>
      <c r="B43" s="76">
        <f>'Pay23_11-06-15'!B43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'Pay23_11-06-15'!A44</f>
        <v>0</v>
      </c>
      <c r="B44" s="76">
        <f>'Pay23_11-06-15'!B44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>SUM(B33:B44)</f>
        <v>0</v>
      </c>
      <c r="C45" s="48">
        <f t="shared" ref="C45:R45" si="9">SUM(C33:C44)</f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E9:F9"/>
    <mergeCell ref="N11:P11"/>
    <mergeCell ref="B9:D9"/>
    <mergeCell ref="G9:H9"/>
    <mergeCell ref="B62:E63"/>
    <mergeCell ref="I62:L62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T73"/>
  <sheetViews>
    <sheetView showZeros="0" workbookViewId="0">
      <selection activeCell="A3" sqref="A3:A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7" t="s">
        <v>61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6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'Pay24_11-20-15'!B7:D7</f>
        <v>0</v>
      </c>
      <c r="C7" s="123"/>
      <c r="D7" s="123"/>
      <c r="E7" s="54" t="s">
        <v>23</v>
      </c>
      <c r="F7" s="126">
        <f>'Pay24_11-20-15'!F7:H7</f>
        <v>0</v>
      </c>
      <c r="G7" s="126"/>
      <c r="H7" s="126"/>
      <c r="I7" s="127" t="s">
        <v>13</v>
      </c>
      <c r="J7" s="127"/>
      <c r="K7" s="113">
        <f>'Pay24_11-20-15'!K7:L7</f>
        <v>0</v>
      </c>
      <c r="L7" s="113"/>
      <c r="M7" s="51"/>
      <c r="N7" s="56" t="s">
        <v>15</v>
      </c>
      <c r="O7" s="123">
        <f>'Pay24_11-20-15'!O7:R7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'Pay24_11-20-15'!B9:D9</f>
        <v>0</v>
      </c>
      <c r="C9" s="123"/>
      <c r="D9" s="123"/>
      <c r="E9" s="122" t="s">
        <v>8</v>
      </c>
      <c r="F9" s="122"/>
      <c r="G9" s="120">
        <f>'Pay24_11-20-15'!G9:H9+14</f>
        <v>42319</v>
      </c>
      <c r="H9" s="120"/>
      <c r="I9" s="55" t="s">
        <v>9</v>
      </c>
      <c r="J9" s="120">
        <f>G9+13</f>
        <v>42332</v>
      </c>
      <c r="K9" s="120"/>
      <c r="L9" s="51"/>
      <c r="M9" s="54" t="s">
        <v>3</v>
      </c>
      <c r="N9" s="13">
        <f>'Pay24_11-20-15'!N9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'Pay24_11-20-15'!B11:D11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42342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42319</v>
      </c>
      <c r="D14" s="28">
        <f t="shared" ref="D14:P14" si="0">C14+1</f>
        <v>42320</v>
      </c>
      <c r="E14" s="29">
        <f t="shared" si="0"/>
        <v>42321</v>
      </c>
      <c r="F14" s="28">
        <f t="shared" si="0"/>
        <v>42322</v>
      </c>
      <c r="G14" s="29">
        <f t="shared" si="0"/>
        <v>42323</v>
      </c>
      <c r="H14" s="28">
        <f t="shared" si="0"/>
        <v>42324</v>
      </c>
      <c r="I14" s="29">
        <f t="shared" si="0"/>
        <v>42325</v>
      </c>
      <c r="J14" s="30">
        <f t="shared" si="0"/>
        <v>42326</v>
      </c>
      <c r="K14" s="29">
        <f t="shared" si="0"/>
        <v>42327</v>
      </c>
      <c r="L14" s="28">
        <f t="shared" si="0"/>
        <v>42328</v>
      </c>
      <c r="M14" s="29">
        <f t="shared" si="0"/>
        <v>42329</v>
      </c>
      <c r="N14" s="28">
        <f t="shared" si="0"/>
        <v>42330</v>
      </c>
      <c r="O14" s="29">
        <f t="shared" si="0"/>
        <v>42331</v>
      </c>
      <c r="P14" s="31">
        <f t="shared" si="0"/>
        <v>42332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'Pay24_11-20-15'!A16</f>
        <v>0</v>
      </c>
      <c r="B16" s="73">
        <f>'Pay24_11-20-15'!B16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'Pay24_11-20-15'!A17</f>
        <v>0</v>
      </c>
      <c r="B17" s="73">
        <f>'Pay24_11-20-15'!B17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'Pay24_11-20-15'!A18</f>
        <v>0</v>
      </c>
      <c r="B18" s="73">
        <f>'Pay24_11-20-15'!B18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'Pay24_11-20-15'!A19</f>
        <v>0</v>
      </c>
      <c r="B19" s="73">
        <f>'Pay24_11-20-15'!B19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'Pay24_11-20-15'!A20</f>
        <v>0</v>
      </c>
      <c r="B20" s="73">
        <f>'Pay24_11-20-15'!B20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'Pay24_11-20-15'!A21</f>
        <v>0</v>
      </c>
      <c r="B21" s="73">
        <f>'Pay24_11-20-15'!B21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'Pay24_11-20-15'!A22</f>
        <v>0</v>
      </c>
      <c r="B22" s="73">
        <f>'Pay24_11-20-15'!B22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'Pay24_11-20-15'!A23</f>
        <v>0</v>
      </c>
      <c r="B23" s="73">
        <f>'Pay24_11-20-15'!B23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'Pay24_11-20-15'!A24</f>
        <v>0</v>
      </c>
      <c r="B24" s="73">
        <f>'Pay24_11-20-15'!B24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'Pay24_11-20-15'!A25</f>
        <v>0</v>
      </c>
      <c r="B25" s="73">
        <f>'Pay24_11-20-15'!B25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'Pay24_11-20-15'!A26</f>
        <v>0</v>
      </c>
      <c r="B26" s="73">
        <f>'Pay24_11-20-15'!B26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'Pay24_11-20-15'!A27</f>
        <v>0</v>
      </c>
      <c r="B27" s="73">
        <f>'Pay24_11-20-15'!B27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42319</v>
      </c>
      <c r="D31" s="28">
        <f t="shared" ref="D31:P31" si="5">C31+1</f>
        <v>42320</v>
      </c>
      <c r="E31" s="29">
        <f t="shared" si="5"/>
        <v>42321</v>
      </c>
      <c r="F31" s="28">
        <f t="shared" si="5"/>
        <v>42322</v>
      </c>
      <c r="G31" s="29">
        <f t="shared" si="5"/>
        <v>42323</v>
      </c>
      <c r="H31" s="28">
        <f t="shared" si="5"/>
        <v>42324</v>
      </c>
      <c r="I31" s="29">
        <f t="shared" si="5"/>
        <v>42325</v>
      </c>
      <c r="J31" s="30">
        <f t="shared" si="5"/>
        <v>42326</v>
      </c>
      <c r="K31" s="29">
        <f t="shared" si="5"/>
        <v>42327</v>
      </c>
      <c r="L31" s="28">
        <f t="shared" si="5"/>
        <v>42328</v>
      </c>
      <c r="M31" s="29">
        <f t="shared" si="5"/>
        <v>42329</v>
      </c>
      <c r="N31" s="28">
        <f t="shared" si="5"/>
        <v>42330</v>
      </c>
      <c r="O31" s="29">
        <f t="shared" si="5"/>
        <v>42331</v>
      </c>
      <c r="P31" s="31">
        <f t="shared" si="5"/>
        <v>42332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'Pay24_11-20-15'!A33</f>
        <v>0</v>
      </c>
      <c r="B33" s="76">
        <f>'Pay24_11-20-15'!B33</f>
        <v>0</v>
      </c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'Pay24_11-20-15'!A34</f>
        <v>0</v>
      </c>
      <c r="B34" s="76">
        <f>'Pay24_11-20-15'!B34</f>
        <v>0</v>
      </c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'Pay24_11-20-15'!A35</f>
        <v>0</v>
      </c>
      <c r="B35" s="76">
        <f>'Pay24_11-20-15'!B35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'Pay24_11-20-15'!A36</f>
        <v>0</v>
      </c>
      <c r="B36" s="76">
        <f>'Pay24_11-20-15'!B36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'Pay24_11-20-15'!A37</f>
        <v>0</v>
      </c>
      <c r="B37" s="76">
        <f>'Pay24_11-20-15'!B37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'Pay24_11-20-15'!A38</f>
        <v>0</v>
      </c>
      <c r="B38" s="76">
        <f>'Pay24_11-20-15'!B38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'Pay24_11-20-15'!A39</f>
        <v>0</v>
      </c>
      <c r="B39" s="76">
        <f>'Pay24_11-20-15'!B39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'Pay24_11-20-15'!A40</f>
        <v>0</v>
      </c>
      <c r="B40" s="76">
        <f>'Pay24_11-20-15'!B40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'Pay24_11-20-15'!A41</f>
        <v>0</v>
      </c>
      <c r="B41" s="76">
        <f>'Pay24_11-20-15'!B41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'Pay24_11-20-15'!A42</f>
        <v>0</v>
      </c>
      <c r="B42" s="76">
        <f>'Pay24_11-20-15'!B42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'Pay24_11-20-15'!A43</f>
        <v>0</v>
      </c>
      <c r="B43" s="76">
        <f>'Pay24_11-20-15'!B43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'Pay24_11-20-15'!A44</f>
        <v>0</v>
      </c>
      <c r="B44" s="76">
        <f>'Pay24_11-20-15'!B44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T73"/>
  <sheetViews>
    <sheetView showZeros="0" workbookViewId="0">
      <selection activeCell="K7" sqref="K7:L7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7" t="s">
        <v>62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6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/>
      <c r="C7" s="123"/>
      <c r="D7" s="123"/>
      <c r="E7" s="54" t="s">
        <v>23</v>
      </c>
      <c r="F7" s="126">
        <f>'Pay25_12-04-15'!F7:H7</f>
        <v>0</v>
      </c>
      <c r="G7" s="126"/>
      <c r="H7" s="126"/>
      <c r="I7" s="127" t="s">
        <v>13</v>
      </c>
      <c r="J7" s="127"/>
      <c r="K7" s="113">
        <f>'Pay25_12-04-15'!K7:L7</f>
        <v>0</v>
      </c>
      <c r="L7" s="113"/>
      <c r="M7" s="51"/>
      <c r="N7" s="56" t="s">
        <v>15</v>
      </c>
      <c r="O7" s="123">
        <f>'Pay25_12-04-15'!O7:R7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'Pay25_12-04-15'!B9:D9</f>
        <v>0</v>
      </c>
      <c r="C9" s="123"/>
      <c r="D9" s="123"/>
      <c r="E9" s="122" t="s">
        <v>8</v>
      </c>
      <c r="F9" s="122"/>
      <c r="G9" s="120">
        <f>'Pay25_12-04-15'!G9:H9+14</f>
        <v>42333</v>
      </c>
      <c r="H9" s="120"/>
      <c r="I9" s="55" t="s">
        <v>9</v>
      </c>
      <c r="J9" s="120">
        <f>G9+13</f>
        <v>42346</v>
      </c>
      <c r="K9" s="120"/>
      <c r="L9" s="51"/>
      <c r="M9" s="54" t="s">
        <v>3</v>
      </c>
      <c r="N9" s="13">
        <f>'Pay25_12-04-15'!N9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'Pay25_12-04-15'!B11:D11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42356</v>
      </c>
      <c r="M11" s="139"/>
      <c r="N11" s="188"/>
      <c r="O11" s="189"/>
      <c r="P11" s="189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42333</v>
      </c>
      <c r="D14" s="28">
        <f t="shared" ref="D14:P14" si="0">C14+1</f>
        <v>42334</v>
      </c>
      <c r="E14" s="29">
        <f t="shared" si="0"/>
        <v>42335</v>
      </c>
      <c r="F14" s="28">
        <f t="shared" si="0"/>
        <v>42336</v>
      </c>
      <c r="G14" s="29">
        <f t="shared" si="0"/>
        <v>42337</v>
      </c>
      <c r="H14" s="28">
        <f t="shared" si="0"/>
        <v>42338</v>
      </c>
      <c r="I14" s="29">
        <f t="shared" si="0"/>
        <v>42339</v>
      </c>
      <c r="J14" s="30">
        <f t="shared" si="0"/>
        <v>42340</v>
      </c>
      <c r="K14" s="29">
        <f t="shared" si="0"/>
        <v>42341</v>
      </c>
      <c r="L14" s="28">
        <f t="shared" si="0"/>
        <v>42342</v>
      </c>
      <c r="M14" s="29">
        <f t="shared" si="0"/>
        <v>42343</v>
      </c>
      <c r="N14" s="28">
        <f t="shared" si="0"/>
        <v>42344</v>
      </c>
      <c r="O14" s="29">
        <f t="shared" si="0"/>
        <v>42345</v>
      </c>
      <c r="P14" s="31">
        <f t="shared" si="0"/>
        <v>42346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'Pay25_12-04-15'!A16</f>
        <v>0</v>
      </c>
      <c r="B16" s="73">
        <f>'Pay25_12-04-15'!B16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'Pay25_12-04-15'!A17</f>
        <v>0</v>
      </c>
      <c r="B17" s="73">
        <f>'Pay25_12-04-15'!B17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'Pay25_12-04-15'!A18</f>
        <v>0</v>
      </c>
      <c r="B18" s="73">
        <f>'Pay25_12-04-15'!B18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'Pay25_12-04-15'!A19</f>
        <v>0</v>
      </c>
      <c r="B19" s="73">
        <f>'Pay25_12-04-15'!B19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'Pay25_12-04-15'!A20</f>
        <v>0</v>
      </c>
      <c r="B20" s="73">
        <f>'Pay25_12-04-15'!B20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'Pay25_12-04-15'!A21</f>
        <v>0</v>
      </c>
      <c r="B21" s="73">
        <f>'Pay25_12-04-15'!B21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'Pay25_12-04-15'!A22</f>
        <v>0</v>
      </c>
      <c r="B22" s="73">
        <f>'Pay25_12-04-15'!B22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'Pay25_12-04-15'!A23</f>
        <v>0</v>
      </c>
      <c r="B23" s="73">
        <f>'Pay25_12-04-15'!B23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'Pay25_12-04-15'!A24</f>
        <v>0</v>
      </c>
      <c r="B24" s="73">
        <f>'Pay25_12-04-15'!B24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'Pay25_12-04-15'!A25</f>
        <v>0</v>
      </c>
      <c r="B25" s="73">
        <f>'Pay25_12-04-15'!B25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'Pay25_12-04-15'!A26</f>
        <v>0</v>
      </c>
      <c r="B26" s="73">
        <f>'Pay25_12-04-15'!B26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'Pay25_12-04-15'!A27</f>
        <v>0</v>
      </c>
      <c r="B27" s="73">
        <f>'Pay25_12-04-15'!B27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42333</v>
      </c>
      <c r="D31" s="28">
        <f t="shared" ref="D31:P31" si="5">C31+1</f>
        <v>42334</v>
      </c>
      <c r="E31" s="29">
        <f t="shared" si="5"/>
        <v>42335</v>
      </c>
      <c r="F31" s="28">
        <f t="shared" si="5"/>
        <v>42336</v>
      </c>
      <c r="G31" s="29">
        <f t="shared" si="5"/>
        <v>42337</v>
      </c>
      <c r="H31" s="28">
        <f t="shared" si="5"/>
        <v>42338</v>
      </c>
      <c r="I31" s="29">
        <f t="shared" si="5"/>
        <v>42339</v>
      </c>
      <c r="J31" s="30">
        <f t="shared" si="5"/>
        <v>42340</v>
      </c>
      <c r="K31" s="29">
        <f t="shared" si="5"/>
        <v>42341</v>
      </c>
      <c r="L31" s="28">
        <f t="shared" si="5"/>
        <v>42342</v>
      </c>
      <c r="M31" s="29">
        <f t="shared" si="5"/>
        <v>42343</v>
      </c>
      <c r="N31" s="28">
        <f t="shared" si="5"/>
        <v>42344</v>
      </c>
      <c r="O31" s="29">
        <f t="shared" si="5"/>
        <v>42345</v>
      </c>
      <c r="P31" s="31">
        <f t="shared" si="5"/>
        <v>42346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'Pay25_12-04-15'!A33</f>
        <v>0</v>
      </c>
      <c r="B33" s="76">
        <f>'Pay25_12-04-15'!B33</f>
        <v>0</v>
      </c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'Pay25_12-04-15'!A34</f>
        <v>0</v>
      </c>
      <c r="B34" s="76">
        <f>'Pay25_12-04-15'!B34</f>
        <v>0</v>
      </c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'Pay25_12-04-15'!A35</f>
        <v>0</v>
      </c>
      <c r="B35" s="76">
        <f>'Pay25_12-04-15'!B35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'Pay25_12-04-15'!A36</f>
        <v>0</v>
      </c>
      <c r="B36" s="76">
        <f>'Pay25_12-04-15'!B36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'Pay25_12-04-15'!A37</f>
        <v>0</v>
      </c>
      <c r="B37" s="76">
        <f>'Pay25_12-04-15'!B37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'Pay25_12-04-15'!A38</f>
        <v>0</v>
      </c>
      <c r="B38" s="76">
        <f>'Pay25_12-04-15'!B38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'Pay25_12-04-15'!A39</f>
        <v>0</v>
      </c>
      <c r="B39" s="76">
        <f>'Pay25_12-04-15'!B39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'Pay25_12-04-15'!A40</f>
        <v>0</v>
      </c>
      <c r="B40" s="76">
        <f>'Pay25_12-04-15'!B40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'Pay25_12-04-15'!A41</f>
        <v>0</v>
      </c>
      <c r="B41" s="76">
        <f>'Pay25_12-04-15'!B41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'Pay25_12-04-15'!A42</f>
        <v>0</v>
      </c>
      <c r="B42" s="76">
        <f>'Pay25_12-04-15'!B42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'Pay25_12-04-15'!A43</f>
        <v>0</v>
      </c>
      <c r="B43" s="76">
        <f>'Pay25_12-04-15'!B43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'Pay25_12-04-15'!A44</f>
        <v>0</v>
      </c>
      <c r="B44" s="76">
        <f>'Pay25_12-04-15'!B44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E9:F9"/>
    <mergeCell ref="N11:P11"/>
    <mergeCell ref="B9:D9"/>
    <mergeCell ref="G9:H9"/>
    <mergeCell ref="B62:E63"/>
    <mergeCell ref="I62:L62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workbookViewId="0">
      <selection activeCell="B18" sqref="B18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7" t="s">
        <v>63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6" t="s">
        <v>64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7.399999999999999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92"/>
      <c r="C7" s="192"/>
      <c r="D7" s="192"/>
      <c r="E7" s="54" t="s">
        <v>23</v>
      </c>
      <c r="F7" s="194"/>
      <c r="G7" s="194"/>
      <c r="H7" s="194"/>
      <c r="I7" s="127" t="s">
        <v>13</v>
      </c>
      <c r="J7" s="127"/>
      <c r="K7" s="161"/>
      <c r="L7" s="161"/>
      <c r="M7" s="51"/>
      <c r="N7" s="101" t="s">
        <v>15</v>
      </c>
      <c r="O7" s="192"/>
      <c r="P7" s="192"/>
      <c r="Q7" s="192"/>
      <c r="R7" s="195"/>
    </row>
    <row r="8" spans="1:18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x14ac:dyDescent="0.25">
      <c r="A9" s="52" t="s">
        <v>7</v>
      </c>
      <c r="B9" s="192"/>
      <c r="C9" s="192"/>
      <c r="D9" s="192"/>
      <c r="E9" s="122" t="s">
        <v>8</v>
      </c>
      <c r="F9" s="122"/>
      <c r="G9" s="190">
        <v>42347</v>
      </c>
      <c r="H9" s="190"/>
      <c r="I9" s="100" t="s">
        <v>9</v>
      </c>
      <c r="J9" s="120">
        <f>G9+13</f>
        <v>42360</v>
      </c>
      <c r="K9" s="120"/>
      <c r="L9" s="51"/>
      <c r="M9" s="54" t="s">
        <v>3</v>
      </c>
      <c r="N9" s="112">
        <f>'Pay26_12-18-15'!N9</f>
        <v>1</v>
      </c>
      <c r="O9" s="118"/>
      <c r="P9" s="118"/>
      <c r="Q9" s="118"/>
      <c r="R9" s="119"/>
    </row>
    <row r="10" spans="1:18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x14ac:dyDescent="0.25">
      <c r="A11" s="53" t="s">
        <v>18</v>
      </c>
      <c r="B11" s="193"/>
      <c r="C11" s="193"/>
      <c r="D11" s="193"/>
      <c r="E11" s="124" t="s">
        <v>32</v>
      </c>
      <c r="F11" s="124"/>
      <c r="G11" s="124"/>
      <c r="H11" s="124"/>
      <c r="I11" s="124"/>
      <c r="J11" s="124"/>
      <c r="K11" s="124"/>
      <c r="L11" s="190">
        <v>42369</v>
      </c>
      <c r="M11" s="191"/>
      <c r="N11" s="188"/>
      <c r="O11" s="189"/>
      <c r="P11" s="189"/>
      <c r="Q11" s="118"/>
      <c r="R11" s="119"/>
    </row>
    <row r="12" spans="1:18" ht="13.8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1.6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102" t="s">
        <v>21</v>
      </c>
      <c r="B14" s="103" t="s">
        <v>20</v>
      </c>
      <c r="C14" s="63">
        <f>G9</f>
        <v>42347</v>
      </c>
      <c r="D14" s="28">
        <f t="shared" ref="D14:P14" si="0">C14+1</f>
        <v>42348</v>
      </c>
      <c r="E14" s="29">
        <f t="shared" si="0"/>
        <v>42349</v>
      </c>
      <c r="F14" s="28">
        <f t="shared" si="0"/>
        <v>42350</v>
      </c>
      <c r="G14" s="29">
        <f t="shared" si="0"/>
        <v>42351</v>
      </c>
      <c r="H14" s="28">
        <f t="shared" si="0"/>
        <v>42352</v>
      </c>
      <c r="I14" s="29">
        <f t="shared" si="0"/>
        <v>42353</v>
      </c>
      <c r="J14" s="30">
        <f t="shared" si="0"/>
        <v>42354</v>
      </c>
      <c r="K14" s="29">
        <f t="shared" si="0"/>
        <v>42355</v>
      </c>
      <c r="L14" s="28">
        <f t="shared" si="0"/>
        <v>42356</v>
      </c>
      <c r="M14" s="29">
        <f t="shared" si="0"/>
        <v>42357</v>
      </c>
      <c r="N14" s="28">
        <f t="shared" si="0"/>
        <v>42358</v>
      </c>
      <c r="O14" s="29">
        <f t="shared" si="0"/>
        <v>42359</v>
      </c>
      <c r="P14" s="31">
        <f t="shared" si="0"/>
        <v>42360</v>
      </c>
      <c r="Q14" s="118"/>
      <c r="R14" s="119"/>
    </row>
    <row r="15" spans="1:18" ht="13.8" thickBot="1" x14ac:dyDescent="0.3">
      <c r="A15" s="104" t="s">
        <v>22</v>
      </c>
      <c r="B15" s="10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x14ac:dyDescent="0.25">
      <c r="A16" s="64"/>
      <c r="B16" s="110"/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/>
      <c r="B17" s="110"/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/>
      <c r="B18" s="110"/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/>
      <c r="B19" s="110"/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/>
      <c r="B20" s="110"/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/>
      <c r="B21" s="110"/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/>
      <c r="B22" s="110"/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/>
      <c r="B23" s="110"/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/>
      <c r="B24" s="110"/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/>
      <c r="B25" s="110"/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/>
      <c r="B26" s="110"/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111">
        <f>'Pay25_12-04-15'!A27</f>
        <v>0</v>
      </c>
      <c r="B27" s="110"/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106" t="s">
        <v>21</v>
      </c>
      <c r="B31" s="107" t="s">
        <v>20</v>
      </c>
      <c r="C31" s="63">
        <f>C14</f>
        <v>42347</v>
      </c>
      <c r="D31" s="28">
        <f t="shared" ref="D31:P31" si="5">C31+1</f>
        <v>42348</v>
      </c>
      <c r="E31" s="29">
        <f t="shared" si="5"/>
        <v>42349</v>
      </c>
      <c r="F31" s="28">
        <f t="shared" si="5"/>
        <v>42350</v>
      </c>
      <c r="G31" s="29">
        <f t="shared" si="5"/>
        <v>42351</v>
      </c>
      <c r="H31" s="28">
        <f t="shared" si="5"/>
        <v>42352</v>
      </c>
      <c r="I31" s="29">
        <f t="shared" si="5"/>
        <v>42353</v>
      </c>
      <c r="J31" s="30">
        <f t="shared" si="5"/>
        <v>42354</v>
      </c>
      <c r="K31" s="29">
        <f t="shared" si="5"/>
        <v>42355</v>
      </c>
      <c r="L31" s="28">
        <f t="shared" si="5"/>
        <v>42356</v>
      </c>
      <c r="M31" s="29">
        <f t="shared" si="5"/>
        <v>42357</v>
      </c>
      <c r="N31" s="28">
        <f t="shared" si="5"/>
        <v>42358</v>
      </c>
      <c r="O31" s="29">
        <f t="shared" si="5"/>
        <v>42359</v>
      </c>
      <c r="P31" s="31">
        <f t="shared" si="5"/>
        <v>42360</v>
      </c>
      <c r="Q31" s="70"/>
      <c r="R31" s="71"/>
      <c r="T31"/>
    </row>
    <row r="32" spans="1:20" ht="13.8" thickBot="1" x14ac:dyDescent="0.3">
      <c r="A32" s="108" t="s">
        <v>22</v>
      </c>
      <c r="B32" s="109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/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/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/>
      <c r="B35" s="76"/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/>
      <c r="B36" s="76"/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/>
      <c r="B37" s="76"/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/>
      <c r="B38" s="76"/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/>
      <c r="B39" s="76"/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/>
      <c r="B40" s="76"/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/>
      <c r="B41" s="76"/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/>
      <c r="B42" s="76"/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/>
      <c r="B43" s="76"/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/>
      <c r="B44" s="76"/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3.8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selectLockedCells="1"/>
  <mergeCells count="66">
    <mergeCell ref="A1:A2"/>
    <mergeCell ref="B1:R1"/>
    <mergeCell ref="B2:R2"/>
    <mergeCell ref="A3:A4"/>
    <mergeCell ref="B3:R3"/>
    <mergeCell ref="D4:R4"/>
    <mergeCell ref="D5:R5"/>
    <mergeCell ref="A6:R6"/>
    <mergeCell ref="B7:D7"/>
    <mergeCell ref="F7:H7"/>
    <mergeCell ref="I7:J7"/>
    <mergeCell ref="K7:L7"/>
    <mergeCell ref="O7:R7"/>
    <mergeCell ref="A30:B30"/>
    <mergeCell ref="C30:P30"/>
    <mergeCell ref="A8:P8"/>
    <mergeCell ref="Q8:R14"/>
    <mergeCell ref="B9:D9"/>
    <mergeCell ref="E9:F9"/>
    <mergeCell ref="G9:H9"/>
    <mergeCell ref="J9:K9"/>
    <mergeCell ref="O9:P9"/>
    <mergeCell ref="A10:P10"/>
    <mergeCell ref="B11:D11"/>
    <mergeCell ref="E11:K11"/>
    <mergeCell ref="L11:M11"/>
    <mergeCell ref="N11:P11"/>
    <mergeCell ref="A12:P12"/>
    <mergeCell ref="A13:B13"/>
    <mergeCell ref="C13:P13"/>
    <mergeCell ref="A58:R58"/>
    <mergeCell ref="A47:R47"/>
    <mergeCell ref="C48:R48"/>
    <mergeCell ref="A49:R49"/>
    <mergeCell ref="A50:R50"/>
    <mergeCell ref="A51:R51"/>
    <mergeCell ref="A52:R52"/>
    <mergeCell ref="A53:R53"/>
    <mergeCell ref="A54:R54"/>
    <mergeCell ref="A55:R55"/>
    <mergeCell ref="A56:R56"/>
    <mergeCell ref="A57:R57"/>
    <mergeCell ref="A59:R59"/>
    <mergeCell ref="A60:H60"/>
    <mergeCell ref="I60:R61"/>
    <mergeCell ref="A61:H61"/>
    <mergeCell ref="B62:E63"/>
    <mergeCell ref="F62:H63"/>
    <mergeCell ref="I62:L62"/>
    <mergeCell ref="M62:P63"/>
    <mergeCell ref="Q62:R63"/>
    <mergeCell ref="J63:L63"/>
    <mergeCell ref="J67:R67"/>
    <mergeCell ref="B68:E68"/>
    <mergeCell ref="F68:H68"/>
    <mergeCell ref="J68:R68"/>
    <mergeCell ref="B64:E64"/>
    <mergeCell ref="F64:H64"/>
    <mergeCell ref="I64:L64"/>
    <mergeCell ref="M64:P64"/>
    <mergeCell ref="Q64:R64"/>
    <mergeCell ref="A65:I65"/>
    <mergeCell ref="J65:R66"/>
    <mergeCell ref="B66:E67"/>
    <mergeCell ref="F66:H67"/>
    <mergeCell ref="I66:I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73"/>
  <sheetViews>
    <sheetView showZeros="0" workbookViewId="0">
      <selection activeCell="T8" sqref="T8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39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'Pay02_01-16-15'!B7:D7</f>
        <v>0</v>
      </c>
      <c r="C7" s="123"/>
      <c r="D7" s="123"/>
      <c r="E7" s="54" t="s">
        <v>23</v>
      </c>
      <c r="F7" s="126">
        <f>'Pay02_01-16-15'!F7:H7</f>
        <v>0</v>
      </c>
      <c r="G7" s="126"/>
      <c r="H7" s="126"/>
      <c r="I7" s="127" t="s">
        <v>13</v>
      </c>
      <c r="J7" s="127"/>
      <c r="K7" s="113">
        <f>'Pay02_01-16-15'!K7:L7</f>
        <v>0</v>
      </c>
      <c r="L7" s="113"/>
      <c r="M7" s="51"/>
      <c r="N7" s="56" t="s">
        <v>15</v>
      </c>
      <c r="O7" s="123"/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'Pay02_01-16-15'!B9:D9</f>
        <v>0</v>
      </c>
      <c r="C9" s="123"/>
      <c r="D9" s="123"/>
      <c r="E9" s="122" t="s">
        <v>8</v>
      </c>
      <c r="F9" s="122"/>
      <c r="G9" s="120">
        <f>'Pay02_01-16-15'!G9:H9+14</f>
        <v>42011</v>
      </c>
      <c r="H9" s="120"/>
      <c r="I9" s="55" t="s">
        <v>9</v>
      </c>
      <c r="J9" s="120">
        <f>G9+13</f>
        <v>42024</v>
      </c>
      <c r="K9" s="120"/>
      <c r="L9" s="51"/>
      <c r="M9" s="54" t="s">
        <v>3</v>
      </c>
      <c r="N9" s="13">
        <f>'Pay02_01-16-15'!N9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'Pay02_01-16-15'!B11:D11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42034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42011</v>
      </c>
      <c r="D14" s="28">
        <f t="shared" ref="D14:P14" si="0">C14+1</f>
        <v>42012</v>
      </c>
      <c r="E14" s="29">
        <f t="shared" si="0"/>
        <v>42013</v>
      </c>
      <c r="F14" s="28">
        <f t="shared" si="0"/>
        <v>42014</v>
      </c>
      <c r="G14" s="29">
        <f t="shared" si="0"/>
        <v>42015</v>
      </c>
      <c r="H14" s="28">
        <f t="shared" si="0"/>
        <v>42016</v>
      </c>
      <c r="I14" s="29">
        <f t="shared" si="0"/>
        <v>42017</v>
      </c>
      <c r="J14" s="30">
        <f t="shared" si="0"/>
        <v>42018</v>
      </c>
      <c r="K14" s="29">
        <f t="shared" si="0"/>
        <v>42019</v>
      </c>
      <c r="L14" s="28">
        <f t="shared" si="0"/>
        <v>42020</v>
      </c>
      <c r="M14" s="29">
        <f t="shared" si="0"/>
        <v>42021</v>
      </c>
      <c r="N14" s="28">
        <f t="shared" si="0"/>
        <v>42022</v>
      </c>
      <c r="O14" s="29">
        <f t="shared" si="0"/>
        <v>42023</v>
      </c>
      <c r="P14" s="31">
        <f t="shared" si="0"/>
        <v>42024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'Pay02_01-16-15'!A16</f>
        <v>0</v>
      </c>
      <c r="B16" s="73">
        <f>'Pay02_01-16-15'!B16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'Pay02_01-16-15'!A17</f>
        <v>0</v>
      </c>
      <c r="B17" s="73">
        <f>'Pay02_01-16-15'!B17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'Pay02_01-16-15'!A18</f>
        <v>0</v>
      </c>
      <c r="B18" s="73">
        <f>'Pay02_01-16-15'!B18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'Pay02_01-16-15'!A19</f>
        <v>0</v>
      </c>
      <c r="B19" s="73">
        <f>'Pay02_01-16-15'!B19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'Pay02_01-16-15'!A20</f>
        <v>0</v>
      </c>
      <c r="B20" s="73">
        <f>'Pay02_01-16-15'!B20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'Pay02_01-16-15'!A21</f>
        <v>0</v>
      </c>
      <c r="B21" s="73">
        <f>'Pay02_01-16-15'!B21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'Pay02_01-16-15'!A22</f>
        <v>0</v>
      </c>
      <c r="B22" s="73">
        <f>'Pay02_01-16-15'!B22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'Pay02_01-16-15'!A23</f>
        <v>0</v>
      </c>
      <c r="B23" s="73">
        <f>'Pay02_01-16-15'!B23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'Pay02_01-16-15'!A24</f>
        <v>0</v>
      </c>
      <c r="B24" s="73">
        <f>'Pay02_01-16-15'!B24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'Pay02_01-16-15'!A25</f>
        <v>0</v>
      </c>
      <c r="B25" s="73">
        <f>'Pay02_01-16-15'!B25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'Pay02_01-16-15'!A26</f>
        <v>0</v>
      </c>
      <c r="B26" s="73">
        <f>'Pay02_01-16-15'!B26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'Pay02_01-16-15'!A27</f>
        <v>0</v>
      </c>
      <c r="B27" s="73">
        <f>'Pay02_01-16-15'!B27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42011</v>
      </c>
      <c r="D31" s="28">
        <f t="shared" ref="D31:P31" si="5">C31+1</f>
        <v>42012</v>
      </c>
      <c r="E31" s="29">
        <f t="shared" si="5"/>
        <v>42013</v>
      </c>
      <c r="F31" s="28">
        <f t="shared" si="5"/>
        <v>42014</v>
      </c>
      <c r="G31" s="29">
        <f t="shared" si="5"/>
        <v>42015</v>
      </c>
      <c r="H31" s="28">
        <f t="shared" si="5"/>
        <v>42016</v>
      </c>
      <c r="I31" s="29">
        <f t="shared" si="5"/>
        <v>42017</v>
      </c>
      <c r="J31" s="30">
        <f t="shared" si="5"/>
        <v>42018</v>
      </c>
      <c r="K31" s="29">
        <f t="shared" si="5"/>
        <v>42019</v>
      </c>
      <c r="L31" s="28">
        <f t="shared" si="5"/>
        <v>42020</v>
      </c>
      <c r="M31" s="29">
        <f t="shared" si="5"/>
        <v>42021</v>
      </c>
      <c r="N31" s="28">
        <f t="shared" si="5"/>
        <v>42022</v>
      </c>
      <c r="O31" s="29">
        <f t="shared" si="5"/>
        <v>42023</v>
      </c>
      <c r="P31" s="31">
        <f t="shared" si="5"/>
        <v>42024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'Pay02_01-16-15'!A33</f>
        <v>0</v>
      </c>
      <c r="B33" s="76">
        <f>'Pay02_01-16-15'!B33</f>
        <v>0</v>
      </c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'Pay02_01-16-15'!A34</f>
        <v>0</v>
      </c>
      <c r="B34" s="76">
        <f>'Pay02_01-16-15'!B34</f>
        <v>0</v>
      </c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'Pay02_01-16-15'!A35</f>
        <v>0</v>
      </c>
      <c r="B35" s="76">
        <f>'Pay02_01-16-15'!B35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'Pay02_01-16-15'!A36</f>
        <v>0</v>
      </c>
      <c r="B36" s="76">
        <f>'Pay02_01-16-15'!B36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'Pay02_01-16-15'!A37</f>
        <v>0</v>
      </c>
      <c r="B37" s="76">
        <f>'Pay02_01-16-15'!B37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'Pay02_01-16-15'!A38</f>
        <v>0</v>
      </c>
      <c r="B38" s="76">
        <f>'Pay02_01-16-15'!B38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'Pay02_01-16-15'!A39</f>
        <v>0</v>
      </c>
      <c r="B39" s="76">
        <f>'Pay02_01-16-15'!B39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'Pay02_01-16-15'!A40</f>
        <v>0</v>
      </c>
      <c r="B40" s="76">
        <f>'Pay02_01-16-15'!B40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'Pay02_01-16-15'!A41</f>
        <v>0</v>
      </c>
      <c r="B41" s="76">
        <f>'Pay02_01-16-15'!B41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'Pay02_01-16-15'!A42</f>
        <v>0</v>
      </c>
      <c r="B42" s="76">
        <f>'Pay02_01-16-15'!B42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'Pay02_01-16-15'!A43</f>
        <v>0</v>
      </c>
      <c r="B43" s="76">
        <f>'Pay02_01-16-15'!B43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'Pay02_01-16-15'!A44</f>
        <v>0</v>
      </c>
      <c r="B44" s="76">
        <f>'Pay02_01-16-15'!B44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73"/>
  <sheetViews>
    <sheetView showZeros="0" workbookViewId="0">
      <selection activeCell="A3" sqref="A3:A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40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'Pay03_01-30-15'!B7:D7</f>
        <v>0</v>
      </c>
      <c r="C7" s="123"/>
      <c r="D7" s="123"/>
      <c r="E7" s="54" t="s">
        <v>23</v>
      </c>
      <c r="F7" s="126">
        <f>'Pay03_01-30-15'!F7:H7</f>
        <v>0</v>
      </c>
      <c r="G7" s="126"/>
      <c r="H7" s="126"/>
      <c r="I7" s="127" t="s">
        <v>13</v>
      </c>
      <c r="J7" s="127"/>
      <c r="K7" s="113">
        <f>'Pay03_01-30-15'!K7:L7</f>
        <v>0</v>
      </c>
      <c r="L7" s="113"/>
      <c r="M7" s="51"/>
      <c r="N7" s="56" t="s">
        <v>15</v>
      </c>
      <c r="O7" s="123">
        <f>'Pay03_01-30-15'!O7:R7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'Pay03_01-30-15'!B9:D9</f>
        <v>0</v>
      </c>
      <c r="C9" s="123"/>
      <c r="D9" s="123"/>
      <c r="E9" s="122" t="s">
        <v>8</v>
      </c>
      <c r="F9" s="122"/>
      <c r="G9" s="120">
        <f>'Pay03_01-30-15'!G9:H9+14</f>
        <v>42025</v>
      </c>
      <c r="H9" s="120"/>
      <c r="I9" s="55" t="s">
        <v>9</v>
      </c>
      <c r="J9" s="120">
        <f>G9+13</f>
        <v>42038</v>
      </c>
      <c r="K9" s="120"/>
      <c r="L9" s="51"/>
      <c r="M9" s="54" t="s">
        <v>3</v>
      </c>
      <c r="N9" s="13">
        <f>'Pay03_01-30-15'!N9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'Pay03_01-30-15'!B11:D11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42048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42025</v>
      </c>
      <c r="D14" s="28">
        <f t="shared" ref="D14:P14" si="0">C14+1</f>
        <v>42026</v>
      </c>
      <c r="E14" s="29">
        <f t="shared" si="0"/>
        <v>42027</v>
      </c>
      <c r="F14" s="28">
        <f t="shared" si="0"/>
        <v>42028</v>
      </c>
      <c r="G14" s="29">
        <f t="shared" si="0"/>
        <v>42029</v>
      </c>
      <c r="H14" s="28">
        <f t="shared" si="0"/>
        <v>42030</v>
      </c>
      <c r="I14" s="29">
        <f t="shared" si="0"/>
        <v>42031</v>
      </c>
      <c r="J14" s="30">
        <f t="shared" si="0"/>
        <v>42032</v>
      </c>
      <c r="K14" s="29">
        <f t="shared" si="0"/>
        <v>42033</v>
      </c>
      <c r="L14" s="28">
        <f t="shared" si="0"/>
        <v>42034</v>
      </c>
      <c r="M14" s="29">
        <f t="shared" si="0"/>
        <v>42035</v>
      </c>
      <c r="N14" s="28">
        <f t="shared" si="0"/>
        <v>42036</v>
      </c>
      <c r="O14" s="29">
        <f t="shared" si="0"/>
        <v>42037</v>
      </c>
      <c r="P14" s="31">
        <f t="shared" si="0"/>
        <v>42038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'Pay03_01-30-15'!A16</f>
        <v>0</v>
      </c>
      <c r="B16" s="73">
        <f>'Pay03_01-30-15'!B16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'Pay03_01-30-15'!A17</f>
        <v>0</v>
      </c>
      <c r="B17" s="73">
        <f>'Pay03_01-30-15'!B17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'Pay03_01-30-15'!A18</f>
        <v>0</v>
      </c>
      <c r="B18" s="73">
        <f>'Pay03_01-30-15'!B18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'Pay03_01-30-15'!A19</f>
        <v>0</v>
      </c>
      <c r="B19" s="73">
        <f>'Pay03_01-30-15'!B19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'Pay03_01-30-15'!A20</f>
        <v>0</v>
      </c>
      <c r="B20" s="73">
        <f>'Pay03_01-30-15'!B20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'Pay03_01-30-15'!A21</f>
        <v>0</v>
      </c>
      <c r="B21" s="73">
        <f>'Pay03_01-30-15'!B21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'Pay03_01-30-15'!A22</f>
        <v>0</v>
      </c>
      <c r="B22" s="73">
        <f>'Pay03_01-30-15'!B22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'Pay03_01-30-15'!A23</f>
        <v>0</v>
      </c>
      <c r="B23" s="73">
        <f>'Pay03_01-30-15'!B23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'Pay03_01-30-15'!A24</f>
        <v>0</v>
      </c>
      <c r="B24" s="73">
        <f>'Pay03_01-30-15'!B24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'Pay03_01-30-15'!A25</f>
        <v>0</v>
      </c>
      <c r="B25" s="73">
        <f>'Pay03_01-30-15'!B25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'Pay03_01-30-15'!A26</f>
        <v>0</v>
      </c>
      <c r="B26" s="73">
        <f>'Pay03_01-30-15'!B26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'Pay03_01-30-15'!A27</f>
        <v>0</v>
      </c>
      <c r="B27" s="73">
        <f>'Pay03_01-30-15'!B27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42025</v>
      </c>
      <c r="D31" s="28">
        <f t="shared" ref="D31:P31" si="5">C31+1</f>
        <v>42026</v>
      </c>
      <c r="E31" s="29">
        <f t="shared" si="5"/>
        <v>42027</v>
      </c>
      <c r="F31" s="28">
        <f t="shared" si="5"/>
        <v>42028</v>
      </c>
      <c r="G31" s="29">
        <f t="shared" si="5"/>
        <v>42029</v>
      </c>
      <c r="H31" s="28">
        <f t="shared" si="5"/>
        <v>42030</v>
      </c>
      <c r="I31" s="29">
        <f t="shared" si="5"/>
        <v>42031</v>
      </c>
      <c r="J31" s="30">
        <f t="shared" si="5"/>
        <v>42032</v>
      </c>
      <c r="K31" s="29">
        <f t="shared" si="5"/>
        <v>42033</v>
      </c>
      <c r="L31" s="28">
        <f t="shared" si="5"/>
        <v>42034</v>
      </c>
      <c r="M31" s="29">
        <f t="shared" si="5"/>
        <v>42035</v>
      </c>
      <c r="N31" s="28">
        <f t="shared" si="5"/>
        <v>42036</v>
      </c>
      <c r="O31" s="29">
        <f t="shared" si="5"/>
        <v>42037</v>
      </c>
      <c r="P31" s="31">
        <f t="shared" si="5"/>
        <v>42038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'Pay03_01-30-15'!A33</f>
        <v>0</v>
      </c>
      <c r="B33" s="76">
        <f>'Pay03_01-30-15'!B33</f>
        <v>0</v>
      </c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'Pay03_01-30-15'!A34</f>
        <v>0</v>
      </c>
      <c r="B34" s="76">
        <f>'Pay03_01-30-15'!B34</f>
        <v>0</v>
      </c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'Pay03_01-30-15'!A35</f>
        <v>0</v>
      </c>
      <c r="B35" s="76">
        <f>'Pay03_01-30-15'!B35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'Pay03_01-30-15'!A36</f>
        <v>0</v>
      </c>
      <c r="B36" s="76">
        <f>'Pay03_01-30-15'!B36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'Pay03_01-30-15'!A37</f>
        <v>0</v>
      </c>
      <c r="B37" s="76">
        <f>'Pay03_01-30-15'!B37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'Pay03_01-30-15'!A38</f>
        <v>0</v>
      </c>
      <c r="B38" s="76">
        <f>'Pay03_01-30-15'!B38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'Pay03_01-30-15'!A39</f>
        <v>0</v>
      </c>
      <c r="B39" s="76">
        <f>'Pay03_01-30-15'!B39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'Pay03_01-30-15'!A40</f>
        <v>0</v>
      </c>
      <c r="B40" s="76">
        <f>'Pay03_01-30-15'!B40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'Pay03_01-30-15'!A41</f>
        <v>0</v>
      </c>
      <c r="B41" s="76">
        <f>'Pay03_01-30-15'!B41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'Pay03_01-30-15'!A42</f>
        <v>0</v>
      </c>
      <c r="B42" s="76">
        <f>'Pay03_01-30-15'!B42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'Pay03_01-30-15'!A43</f>
        <v>0</v>
      </c>
      <c r="B43" s="76">
        <f>'Pay03_01-30-15'!B43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'Pay03_01-30-15'!A44</f>
        <v>0</v>
      </c>
      <c r="B44" s="76">
        <f>'Pay03_01-30-15'!B44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E9:F9"/>
    <mergeCell ref="N11:P11"/>
    <mergeCell ref="B9:D9"/>
    <mergeCell ref="G9:H9"/>
    <mergeCell ref="B62:E63"/>
    <mergeCell ref="I62:L62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73"/>
  <sheetViews>
    <sheetView showZeros="0" workbookViewId="0">
      <selection activeCell="B7" sqref="B7:D7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41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/>
      <c r="C7" s="123"/>
      <c r="D7" s="123"/>
      <c r="E7" s="54" t="s">
        <v>23</v>
      </c>
      <c r="F7" s="126"/>
      <c r="G7" s="126"/>
      <c r="H7" s="126"/>
      <c r="I7" s="127" t="s">
        <v>13</v>
      </c>
      <c r="J7" s="127"/>
      <c r="K7" s="113"/>
      <c r="L7" s="113"/>
      <c r="M7" s="51"/>
      <c r="N7" s="56" t="s">
        <v>15</v>
      </c>
      <c r="O7" s="123"/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/>
      <c r="C9" s="123"/>
      <c r="D9" s="123"/>
      <c r="E9" s="122" t="s">
        <v>8</v>
      </c>
      <c r="F9" s="122"/>
      <c r="G9" s="120">
        <f>'Pay04_02-13-15'!G9:H9+14</f>
        <v>42039</v>
      </c>
      <c r="H9" s="120"/>
      <c r="I9" s="55" t="s">
        <v>9</v>
      </c>
      <c r="J9" s="120">
        <f>G9+13</f>
        <v>42052</v>
      </c>
      <c r="K9" s="120"/>
      <c r="L9" s="51"/>
      <c r="M9" s="54" t="s">
        <v>3</v>
      </c>
      <c r="N9" s="13">
        <f>'Pay04_02-13-15'!N9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/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42062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42039</v>
      </c>
      <c r="D14" s="28">
        <f t="shared" ref="D14:P14" si="0">C14+1</f>
        <v>42040</v>
      </c>
      <c r="E14" s="29">
        <f t="shared" si="0"/>
        <v>42041</v>
      </c>
      <c r="F14" s="28">
        <f t="shared" si="0"/>
        <v>42042</v>
      </c>
      <c r="G14" s="29">
        <f t="shared" si="0"/>
        <v>42043</v>
      </c>
      <c r="H14" s="28">
        <f t="shared" si="0"/>
        <v>42044</v>
      </c>
      <c r="I14" s="29">
        <f t="shared" si="0"/>
        <v>42045</v>
      </c>
      <c r="J14" s="30">
        <f t="shared" si="0"/>
        <v>42046</v>
      </c>
      <c r="K14" s="29">
        <f t="shared" si="0"/>
        <v>42047</v>
      </c>
      <c r="L14" s="28">
        <f t="shared" si="0"/>
        <v>42048</v>
      </c>
      <c r="M14" s="29">
        <f t="shared" si="0"/>
        <v>42049</v>
      </c>
      <c r="N14" s="28">
        <f t="shared" si="0"/>
        <v>42050</v>
      </c>
      <c r="O14" s="29">
        <f t="shared" si="0"/>
        <v>42051</v>
      </c>
      <c r="P14" s="31">
        <f t="shared" si="0"/>
        <v>42052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>WEEKDAY(L14)</f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/>
      <c r="B16" s="73"/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'Pay04_02-13-15'!A17</f>
        <v>0</v>
      </c>
      <c r="B17" s="73">
        <f>'Pay04_02-13-15'!B17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'Pay04_02-13-15'!A18</f>
        <v>0</v>
      </c>
      <c r="B18" s="73">
        <f>'Pay04_02-13-15'!B18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'Pay04_02-13-15'!A19</f>
        <v>0</v>
      </c>
      <c r="B19" s="73">
        <f>'Pay04_02-13-15'!B19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'Pay04_02-13-15'!A20</f>
        <v>0</v>
      </c>
      <c r="B20" s="73">
        <f>'Pay04_02-13-15'!B20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'Pay04_02-13-15'!A21</f>
        <v>0</v>
      </c>
      <c r="B21" s="73">
        <f>'Pay04_02-13-15'!B21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'Pay04_02-13-15'!A22</f>
        <v>0</v>
      </c>
      <c r="B22" s="73">
        <f>'Pay04_02-13-15'!B22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'Pay04_02-13-15'!A23</f>
        <v>0</v>
      </c>
      <c r="B23" s="73">
        <f>'Pay04_02-13-15'!B23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'Pay04_02-13-15'!A24</f>
        <v>0</v>
      </c>
      <c r="B24" s="73">
        <f>'Pay04_02-13-15'!B24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'Pay04_02-13-15'!A25</f>
        <v>0</v>
      </c>
      <c r="B25" s="73">
        <f>'Pay04_02-13-15'!B25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'Pay04_02-13-15'!A26</f>
        <v>0</v>
      </c>
      <c r="B26" s="73">
        <f>'Pay04_02-13-15'!B26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'Pay04_02-13-15'!A27</f>
        <v>0</v>
      </c>
      <c r="B27" s="73">
        <f>'Pay04_02-13-15'!B27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42039</v>
      </c>
      <c r="D31" s="28">
        <f t="shared" ref="D31:P31" si="5">C31+1</f>
        <v>42040</v>
      </c>
      <c r="E31" s="29">
        <f t="shared" si="5"/>
        <v>42041</v>
      </c>
      <c r="F31" s="28">
        <f t="shared" si="5"/>
        <v>42042</v>
      </c>
      <c r="G31" s="29">
        <f t="shared" si="5"/>
        <v>42043</v>
      </c>
      <c r="H31" s="28">
        <f t="shared" si="5"/>
        <v>42044</v>
      </c>
      <c r="I31" s="29">
        <f t="shared" si="5"/>
        <v>42045</v>
      </c>
      <c r="J31" s="30">
        <f t="shared" si="5"/>
        <v>42046</v>
      </c>
      <c r="K31" s="29">
        <f t="shared" si="5"/>
        <v>42047</v>
      </c>
      <c r="L31" s="28">
        <f t="shared" si="5"/>
        <v>42048</v>
      </c>
      <c r="M31" s="29">
        <f t="shared" si="5"/>
        <v>42049</v>
      </c>
      <c r="N31" s="28">
        <f t="shared" si="5"/>
        <v>42050</v>
      </c>
      <c r="O31" s="29">
        <f t="shared" si="5"/>
        <v>42051</v>
      </c>
      <c r="P31" s="31">
        <f t="shared" si="5"/>
        <v>42052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/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/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'Pay04_02-13-15'!A35</f>
        <v>0</v>
      </c>
      <c r="B35" s="76">
        <f>'Pay04_02-13-15'!B35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'Pay04_02-13-15'!A36</f>
        <v>0</v>
      </c>
      <c r="B36" s="76">
        <f>'Pay04_02-13-15'!B36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thickBot="1" x14ac:dyDescent="0.3">
      <c r="A37" s="64">
        <f>'Pay04_02-13-15'!A37</f>
        <v>0</v>
      </c>
      <c r="B37" s="76">
        <f>'Pay04_02-13-15'!B37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39">
        <f>SUM(C37:P37)</f>
        <v>0</v>
      </c>
      <c r="R37" s="61">
        <f t="shared" si="8"/>
        <v>0</v>
      </c>
      <c r="T37"/>
    </row>
    <row r="38" spans="1:20" ht="15.75" customHeight="1" thickBot="1" x14ac:dyDescent="0.3">
      <c r="A38" s="64">
        <f>'Pay04_02-13-15'!A38</f>
        <v>0</v>
      </c>
      <c r="B38" s="76">
        <f>'Pay04_02-13-15'!B38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40">
        <f t="shared" si="7"/>
        <v>0</v>
      </c>
      <c r="R38" s="61">
        <f t="shared" si="8"/>
        <v>0</v>
      </c>
      <c r="T38"/>
    </row>
    <row r="39" spans="1:20" ht="15.75" customHeight="1" thickBot="1" x14ac:dyDescent="0.3">
      <c r="A39" s="64">
        <f>'Pay04_02-13-15'!A39</f>
        <v>0</v>
      </c>
      <c r="B39" s="76">
        <f>'Pay04_02-13-15'!B39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40">
        <f t="shared" si="7"/>
        <v>0</v>
      </c>
      <c r="R39" s="61">
        <f t="shared" si="8"/>
        <v>0</v>
      </c>
      <c r="T39"/>
    </row>
    <row r="40" spans="1:20" ht="15.75" customHeight="1" thickBot="1" x14ac:dyDescent="0.3">
      <c r="A40" s="64">
        <f>'Pay04_02-13-15'!A40</f>
        <v>0</v>
      </c>
      <c r="B40" s="76">
        <f>'Pay04_02-13-15'!B40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40">
        <f t="shared" si="7"/>
        <v>0</v>
      </c>
      <c r="R40" s="61">
        <f t="shared" si="8"/>
        <v>0</v>
      </c>
      <c r="T40"/>
    </row>
    <row r="41" spans="1:20" ht="15.75" customHeight="1" thickBot="1" x14ac:dyDescent="0.3">
      <c r="A41" s="64">
        <f>'Pay04_02-13-15'!A41</f>
        <v>0</v>
      </c>
      <c r="B41" s="76">
        <f>'Pay04_02-13-15'!B41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40">
        <f t="shared" si="7"/>
        <v>0</v>
      </c>
      <c r="R41" s="61">
        <f t="shared" si="8"/>
        <v>0</v>
      </c>
      <c r="T41"/>
    </row>
    <row r="42" spans="1:20" ht="15.75" customHeight="1" thickBot="1" x14ac:dyDescent="0.3">
      <c r="A42" s="64">
        <f>'Pay04_02-13-15'!A42</f>
        <v>0</v>
      </c>
      <c r="B42" s="76">
        <f>'Pay04_02-13-15'!B42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40">
        <f t="shared" si="7"/>
        <v>0</v>
      </c>
      <c r="R42" s="61">
        <f t="shared" si="8"/>
        <v>0</v>
      </c>
      <c r="T42"/>
    </row>
    <row r="43" spans="1:20" ht="15.75" customHeight="1" thickBot="1" x14ac:dyDescent="0.3">
      <c r="A43" s="64">
        <f>'Pay04_02-13-15'!A43</f>
        <v>0</v>
      </c>
      <c r="B43" s="76">
        <f>'Pay04_02-13-15'!B43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40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'Pay04_02-13-15'!A44</f>
        <v>0</v>
      </c>
      <c r="B44" s="76">
        <f>'Pay04_02-13-15'!B44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40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73"/>
  <sheetViews>
    <sheetView showZeros="0" workbookViewId="0">
      <selection activeCell="D14" sqref="D1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42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'Pay05_02-27-15'!B7:D7</f>
        <v>0</v>
      </c>
      <c r="C7" s="123"/>
      <c r="D7" s="123"/>
      <c r="E7" s="54" t="s">
        <v>23</v>
      </c>
      <c r="F7" s="126">
        <f>'Pay05_02-27-15'!F7:H7</f>
        <v>0</v>
      </c>
      <c r="G7" s="126"/>
      <c r="H7" s="126"/>
      <c r="I7" s="127" t="s">
        <v>13</v>
      </c>
      <c r="J7" s="127"/>
      <c r="K7" s="113">
        <f>'Pay05_02-27-15'!K7:L7</f>
        <v>0</v>
      </c>
      <c r="L7" s="113"/>
      <c r="M7" s="51"/>
      <c r="N7" s="56" t="s">
        <v>15</v>
      </c>
      <c r="O7" s="123">
        <f>'Pay05_02-27-15'!O7:R7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'Pay05_02-27-15'!B9:D9</f>
        <v>0</v>
      </c>
      <c r="C9" s="123"/>
      <c r="D9" s="123"/>
      <c r="E9" s="122" t="s">
        <v>8</v>
      </c>
      <c r="F9" s="122"/>
      <c r="G9" s="120">
        <f>'Pay05_02-27-15'!G9:H9+14</f>
        <v>42053</v>
      </c>
      <c r="H9" s="120"/>
      <c r="I9" s="55" t="s">
        <v>9</v>
      </c>
      <c r="J9" s="120">
        <f>G9+13</f>
        <v>42066</v>
      </c>
      <c r="K9" s="120"/>
      <c r="L9" s="51"/>
      <c r="M9" s="54" t="s">
        <v>3</v>
      </c>
      <c r="N9" s="13">
        <f>'Pay05_02-27-15'!N9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'Pay05_02-27-15'!B11:D11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42076</v>
      </c>
      <c r="M11" s="139"/>
      <c r="N11" s="185"/>
      <c r="O11" s="185"/>
      <c r="P11" s="185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42053</v>
      </c>
      <c r="D14" s="28">
        <f t="shared" ref="D14:P14" si="0">C14+1</f>
        <v>42054</v>
      </c>
      <c r="E14" s="29">
        <f t="shared" si="0"/>
        <v>42055</v>
      </c>
      <c r="F14" s="28">
        <f t="shared" si="0"/>
        <v>42056</v>
      </c>
      <c r="G14" s="29">
        <f t="shared" si="0"/>
        <v>42057</v>
      </c>
      <c r="H14" s="28">
        <f t="shared" si="0"/>
        <v>42058</v>
      </c>
      <c r="I14" s="29">
        <f t="shared" si="0"/>
        <v>42059</v>
      </c>
      <c r="J14" s="30">
        <f t="shared" si="0"/>
        <v>42060</v>
      </c>
      <c r="K14" s="29">
        <f t="shared" si="0"/>
        <v>42061</v>
      </c>
      <c r="L14" s="28">
        <f t="shared" si="0"/>
        <v>42062</v>
      </c>
      <c r="M14" s="29">
        <f t="shared" si="0"/>
        <v>42063</v>
      </c>
      <c r="N14" s="28">
        <f t="shared" si="0"/>
        <v>42064</v>
      </c>
      <c r="O14" s="29">
        <f t="shared" si="0"/>
        <v>42065</v>
      </c>
      <c r="P14" s="31">
        <f t="shared" si="0"/>
        <v>42066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/>
      <c r="B16" s="73">
        <f>'Pay05_02-27-15'!B16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'Pay05_02-27-15'!A17</f>
        <v>0</v>
      </c>
      <c r="B17" s="73">
        <f>'Pay05_02-27-15'!B17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'Pay05_02-27-15'!A18</f>
        <v>0</v>
      </c>
      <c r="B18" s="73">
        <f>'Pay05_02-27-15'!B18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'Pay05_02-27-15'!A19</f>
        <v>0</v>
      </c>
      <c r="B19" s="73">
        <f>'Pay05_02-27-15'!B19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'Pay05_02-27-15'!A20</f>
        <v>0</v>
      </c>
      <c r="B20" s="73">
        <f>'Pay05_02-27-15'!B20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'Pay05_02-27-15'!A21</f>
        <v>0</v>
      </c>
      <c r="B21" s="73">
        <f>'Pay05_02-27-15'!B21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'Pay05_02-27-15'!A22</f>
        <v>0</v>
      </c>
      <c r="B22" s="73">
        <f>'Pay05_02-27-15'!B22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'Pay05_02-27-15'!A23</f>
        <v>0</v>
      </c>
      <c r="B23" s="73">
        <f>'Pay05_02-27-15'!B23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'Pay05_02-27-15'!A24</f>
        <v>0</v>
      </c>
      <c r="B24" s="73">
        <f>'Pay05_02-27-15'!B24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'Pay05_02-27-15'!A25</f>
        <v>0</v>
      </c>
      <c r="B25" s="73">
        <f>'Pay05_02-27-15'!B25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'Pay05_02-27-15'!A26</f>
        <v>0</v>
      </c>
      <c r="B26" s="73">
        <f>'Pay05_02-27-15'!B26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'Pay05_02-27-15'!A27</f>
        <v>0</v>
      </c>
      <c r="B27" s="73">
        <f>'Pay05_02-27-15'!B27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42053</v>
      </c>
      <c r="D31" s="28">
        <f t="shared" ref="D31:P31" si="5">C31+1</f>
        <v>42054</v>
      </c>
      <c r="E31" s="29">
        <f t="shared" si="5"/>
        <v>42055</v>
      </c>
      <c r="F31" s="28">
        <f t="shared" si="5"/>
        <v>42056</v>
      </c>
      <c r="G31" s="29">
        <f t="shared" si="5"/>
        <v>42057</v>
      </c>
      <c r="H31" s="28">
        <f t="shared" si="5"/>
        <v>42058</v>
      </c>
      <c r="I31" s="29">
        <f t="shared" si="5"/>
        <v>42059</v>
      </c>
      <c r="J31" s="30">
        <f t="shared" si="5"/>
        <v>42060</v>
      </c>
      <c r="K31" s="29">
        <f t="shared" si="5"/>
        <v>42061</v>
      </c>
      <c r="L31" s="28">
        <f t="shared" si="5"/>
        <v>42062</v>
      </c>
      <c r="M31" s="29">
        <f t="shared" si="5"/>
        <v>42063</v>
      </c>
      <c r="N31" s="28">
        <f t="shared" si="5"/>
        <v>42064</v>
      </c>
      <c r="O31" s="29">
        <f t="shared" si="5"/>
        <v>42065</v>
      </c>
      <c r="P31" s="31">
        <f t="shared" si="5"/>
        <v>42066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/>
      <c r="B33" s="76"/>
      <c r="C33" s="78"/>
      <c r="D33" s="79"/>
      <c r="E33" s="80"/>
      <c r="F33" s="14"/>
      <c r="G33" s="13"/>
      <c r="H33" s="79"/>
      <c r="I33" s="80"/>
      <c r="J33" s="81"/>
      <c r="K33" s="80"/>
      <c r="L33" s="79"/>
      <c r="M33" s="13"/>
      <c r="N33" s="14"/>
      <c r="O33" s="80"/>
      <c r="P33" s="82"/>
      <c r="Q33" s="39">
        <f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/>
      <c r="B34" s="76"/>
      <c r="C34" s="78"/>
      <c r="D34" s="79"/>
      <c r="E34" s="80"/>
      <c r="F34" s="14"/>
      <c r="G34" s="13"/>
      <c r="H34" s="79"/>
      <c r="I34" s="80"/>
      <c r="J34" s="81"/>
      <c r="K34" s="80"/>
      <c r="L34" s="79"/>
      <c r="M34" s="13"/>
      <c r="N34" s="14"/>
      <c r="O34" s="80"/>
      <c r="P34" s="82"/>
      <c r="Q34" s="39">
        <f>SUM(C34:P34)</f>
        <v>0</v>
      </c>
      <c r="R34" s="61">
        <f>ROUND(IF(Q34&gt;0,Q34/$Q$45,B34), 2)</f>
        <v>0</v>
      </c>
      <c r="T34"/>
    </row>
    <row r="35" spans="1:20" ht="15.75" customHeight="1" x14ac:dyDescent="0.25">
      <c r="A35" s="64">
        <f>'Pay05_02-27-15'!A35</f>
        <v>0</v>
      </c>
      <c r="B35" s="76">
        <f>'Pay05_02-27-15'!B35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ref="R35:R44" si="7">ROUND(IF(Q35&gt;0,Q35/$Q$45,B35), 2)</f>
        <v>0</v>
      </c>
      <c r="T35"/>
    </row>
    <row r="36" spans="1:20" ht="15.75" customHeight="1" x14ac:dyDescent="0.25">
      <c r="A36" s="64"/>
      <c r="B36" s="76"/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>ROUND(IF(Q36&gt;0,Q36/$Q$45,B36), 2)</f>
        <v>0</v>
      </c>
      <c r="T36"/>
    </row>
    <row r="37" spans="1:20" ht="15.75" customHeight="1" x14ac:dyDescent="0.25">
      <c r="A37" s="64"/>
      <c r="B37" s="76"/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>ROUND(IF(Q37&gt;0,Q37/$Q$45,B37), 2)</f>
        <v>0</v>
      </c>
      <c r="T37"/>
    </row>
    <row r="38" spans="1:20" ht="15.75" customHeight="1" x14ac:dyDescent="0.25">
      <c r="A38" s="64">
        <f>'Pay05_02-27-15'!A38</f>
        <v>0</v>
      </c>
      <c r="B38" s="76">
        <f>'Pay05_02-27-15'!B38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ref="Q38:Q44" si="8">SUM(C38:P38)</f>
        <v>0</v>
      </c>
      <c r="R38" s="61">
        <f t="shared" si="7"/>
        <v>0</v>
      </c>
      <c r="T38"/>
    </row>
    <row r="39" spans="1:20" ht="15.75" customHeight="1" x14ac:dyDescent="0.25">
      <c r="A39" s="64">
        <f>'Pay05_02-27-15'!A39</f>
        <v>0</v>
      </c>
      <c r="B39" s="76">
        <f>'Pay05_02-27-15'!B39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8"/>
        <v>0</v>
      </c>
      <c r="R39" s="61">
        <f t="shared" si="7"/>
        <v>0</v>
      </c>
      <c r="T39"/>
    </row>
    <row r="40" spans="1:20" ht="15.75" customHeight="1" x14ac:dyDescent="0.25">
      <c r="A40" s="64">
        <f>'Pay05_02-27-15'!A40</f>
        <v>0</v>
      </c>
      <c r="B40" s="76">
        <f>'Pay05_02-27-15'!B40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8"/>
        <v>0</v>
      </c>
      <c r="R40" s="61">
        <f t="shared" si="7"/>
        <v>0</v>
      </c>
      <c r="T40"/>
    </row>
    <row r="41" spans="1:20" ht="15.75" customHeight="1" x14ac:dyDescent="0.25">
      <c r="A41" s="64">
        <f>'Pay05_02-27-15'!A41</f>
        <v>0</v>
      </c>
      <c r="B41" s="76">
        <f>'Pay05_02-27-15'!B41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8"/>
        <v>0</v>
      </c>
      <c r="R41" s="61">
        <f t="shared" si="7"/>
        <v>0</v>
      </c>
      <c r="T41"/>
    </row>
    <row r="42" spans="1:20" ht="15.75" customHeight="1" x14ac:dyDescent="0.25">
      <c r="A42" s="64">
        <f>'Pay05_02-27-15'!A42</f>
        <v>0</v>
      </c>
      <c r="B42" s="76">
        <f>'Pay05_02-27-15'!B42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8"/>
        <v>0</v>
      </c>
      <c r="R42" s="61">
        <f t="shared" si="7"/>
        <v>0</v>
      </c>
      <c r="T42"/>
    </row>
    <row r="43" spans="1:20" ht="15.75" customHeight="1" x14ac:dyDescent="0.25">
      <c r="A43" s="64">
        <f>'Pay05_02-27-15'!A43</f>
        <v>0</v>
      </c>
      <c r="B43" s="76">
        <f>'Pay05_02-27-15'!B43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8"/>
        <v>0</v>
      </c>
      <c r="R43" s="61">
        <f t="shared" si="7"/>
        <v>0</v>
      </c>
      <c r="T43"/>
    </row>
    <row r="44" spans="1:20" ht="15.75" customHeight="1" thickBot="1" x14ac:dyDescent="0.3">
      <c r="A44" s="64">
        <f>'Pay05_02-27-15'!A44</f>
        <v>0</v>
      </c>
      <c r="B44" s="76">
        <f>'Pay05_02-27-15'!B44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8"/>
        <v>0</v>
      </c>
      <c r="R44" s="61">
        <f t="shared" si="7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E9:F9"/>
    <mergeCell ref="N11:P11"/>
    <mergeCell ref="B9:D9"/>
    <mergeCell ref="G9:H9"/>
    <mergeCell ref="B62:E63"/>
    <mergeCell ref="I62:L62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73"/>
  <sheetViews>
    <sheetView showZeros="0" workbookViewId="0">
      <selection activeCell="A3" sqref="A3:A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43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4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3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/>
      <c r="C7" s="123"/>
      <c r="D7" s="123"/>
      <c r="E7" s="54" t="s">
        <v>23</v>
      </c>
      <c r="F7" s="126"/>
      <c r="G7" s="126"/>
      <c r="H7" s="126"/>
      <c r="I7" s="127" t="s">
        <v>13</v>
      </c>
      <c r="J7" s="127"/>
      <c r="K7" s="113"/>
      <c r="L7" s="113"/>
      <c r="M7" s="51"/>
      <c r="N7" s="56" t="s">
        <v>15</v>
      </c>
      <c r="O7" s="123"/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/>
      <c r="C9" s="123"/>
      <c r="D9" s="123"/>
      <c r="E9" s="122" t="s">
        <v>8</v>
      </c>
      <c r="F9" s="122"/>
      <c r="G9" s="120">
        <f>'Pay06_03-13-15'!G9:H9+14</f>
        <v>42067</v>
      </c>
      <c r="H9" s="120"/>
      <c r="I9" s="55" t="s">
        <v>9</v>
      </c>
      <c r="J9" s="120">
        <f>G9+13</f>
        <v>42080</v>
      </c>
      <c r="K9" s="120"/>
      <c r="L9" s="51"/>
      <c r="M9" s="54" t="s">
        <v>3</v>
      </c>
      <c r="N9" s="13">
        <f>'Pay06_03-13-15'!N9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/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J9+9</f>
        <v>42089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42067</v>
      </c>
      <c r="D14" s="28">
        <f t="shared" ref="D14:P14" si="0">C14+1</f>
        <v>42068</v>
      </c>
      <c r="E14" s="29">
        <f t="shared" si="0"/>
        <v>42069</v>
      </c>
      <c r="F14" s="28">
        <f t="shared" si="0"/>
        <v>42070</v>
      </c>
      <c r="G14" s="29">
        <f t="shared" si="0"/>
        <v>42071</v>
      </c>
      <c r="H14" s="28">
        <f t="shared" si="0"/>
        <v>42072</v>
      </c>
      <c r="I14" s="29">
        <f t="shared" si="0"/>
        <v>42073</v>
      </c>
      <c r="J14" s="30">
        <f t="shared" si="0"/>
        <v>42074</v>
      </c>
      <c r="K14" s="29">
        <f t="shared" si="0"/>
        <v>42075</v>
      </c>
      <c r="L14" s="28">
        <f t="shared" si="0"/>
        <v>42076</v>
      </c>
      <c r="M14" s="29">
        <f t="shared" si="0"/>
        <v>42077</v>
      </c>
      <c r="N14" s="28">
        <f t="shared" si="0"/>
        <v>42078</v>
      </c>
      <c r="O14" s="29">
        <f t="shared" si="0"/>
        <v>42079</v>
      </c>
      <c r="P14" s="31">
        <f t="shared" si="0"/>
        <v>42080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/>
      <c r="B16" s="73"/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'Pay06_03-13-15'!A17</f>
        <v>0</v>
      </c>
      <c r="B17" s="73">
        <f>'Pay06_03-13-15'!B17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'Pay06_03-13-15'!A18</f>
        <v>0</v>
      </c>
      <c r="B18" s="73">
        <f>'Pay06_03-13-15'!B18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'Pay06_03-13-15'!A19</f>
        <v>0</v>
      </c>
      <c r="B19" s="73">
        <f>'Pay06_03-13-15'!B19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'Pay06_03-13-15'!A20</f>
        <v>0</v>
      </c>
      <c r="B20" s="73">
        <f>'Pay06_03-13-15'!B20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'Pay06_03-13-15'!A21</f>
        <v>0</v>
      </c>
      <c r="B21" s="73">
        <f>'Pay06_03-13-15'!B21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'Pay06_03-13-15'!A22</f>
        <v>0</v>
      </c>
      <c r="B22" s="73">
        <f>'Pay06_03-13-15'!B22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'Pay06_03-13-15'!A23</f>
        <v>0</v>
      </c>
      <c r="B23" s="73">
        <f>'Pay06_03-13-15'!B23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'Pay06_03-13-15'!A24</f>
        <v>0</v>
      </c>
      <c r="B24" s="73">
        <f>'Pay06_03-13-15'!B24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'Pay06_03-13-15'!A25</f>
        <v>0</v>
      </c>
      <c r="B25" s="73">
        <f>'Pay06_03-13-15'!B25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'Pay06_03-13-15'!A26</f>
        <v>0</v>
      </c>
      <c r="B26" s="73">
        <f>'Pay06_03-13-15'!B26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'Pay06_03-13-15'!A27</f>
        <v>0</v>
      </c>
      <c r="B27" s="73">
        <f>'Pay06_03-13-15'!B27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42067</v>
      </c>
      <c r="D31" s="28">
        <f t="shared" ref="D31:P31" si="5">C31+1</f>
        <v>42068</v>
      </c>
      <c r="E31" s="29">
        <f t="shared" si="5"/>
        <v>42069</v>
      </c>
      <c r="F31" s="28">
        <f t="shared" si="5"/>
        <v>42070</v>
      </c>
      <c r="G31" s="29">
        <f t="shared" si="5"/>
        <v>42071</v>
      </c>
      <c r="H31" s="28">
        <f t="shared" si="5"/>
        <v>42072</v>
      </c>
      <c r="I31" s="29">
        <f t="shared" si="5"/>
        <v>42073</v>
      </c>
      <c r="J31" s="30">
        <f t="shared" si="5"/>
        <v>42074</v>
      </c>
      <c r="K31" s="29">
        <f t="shared" si="5"/>
        <v>42075</v>
      </c>
      <c r="L31" s="28">
        <f t="shared" si="5"/>
        <v>42076</v>
      </c>
      <c r="M31" s="29">
        <f t="shared" si="5"/>
        <v>42077</v>
      </c>
      <c r="N31" s="28">
        <f t="shared" si="5"/>
        <v>42078</v>
      </c>
      <c r="O31" s="29">
        <f t="shared" si="5"/>
        <v>42079</v>
      </c>
      <c r="P31" s="31">
        <f t="shared" si="5"/>
        <v>42080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/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'Pay06_03-13-15'!A34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'Pay06_03-13-15'!A35</f>
        <v>0</v>
      </c>
      <c r="B35" s="76">
        <f>'Pay06_03-13-15'!B35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'Pay06_03-13-15'!A36</f>
        <v>0</v>
      </c>
      <c r="B36" s="76">
        <f>'Pay06_03-13-15'!B36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'Pay06_03-13-15'!A37</f>
        <v>0</v>
      </c>
      <c r="B37" s="76">
        <f>'Pay06_03-13-15'!B37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'Pay06_03-13-15'!A38</f>
        <v>0</v>
      </c>
      <c r="B38" s="76">
        <f>'Pay06_03-13-15'!B38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'Pay06_03-13-15'!A39</f>
        <v>0</v>
      </c>
      <c r="B39" s="76">
        <f>'Pay06_03-13-15'!B39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'Pay06_03-13-15'!A40</f>
        <v>0</v>
      </c>
      <c r="B40" s="76">
        <f>'Pay06_03-13-15'!B40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'Pay06_03-13-15'!A41</f>
        <v>0</v>
      </c>
      <c r="B41" s="76">
        <f>'Pay06_03-13-15'!B41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'Pay06_03-13-15'!A42</f>
        <v>0</v>
      </c>
      <c r="B42" s="76">
        <f>'Pay06_03-13-15'!B42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'Pay06_03-13-15'!A43</f>
        <v>0</v>
      </c>
      <c r="B43" s="76">
        <f>'Pay06_03-13-15'!B43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'Pay06_03-13-15'!A44</f>
        <v>0</v>
      </c>
      <c r="B44" s="76">
        <f>'Pay06_03-13-15'!B44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73"/>
  <sheetViews>
    <sheetView showZeros="0" workbookViewId="0">
      <selection activeCell="K14" sqref="K1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44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4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3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'Pay07_03-27-15'!B7:D7</f>
        <v>0</v>
      </c>
      <c r="C7" s="123"/>
      <c r="D7" s="123"/>
      <c r="E7" s="54" t="s">
        <v>23</v>
      </c>
      <c r="F7" s="126">
        <f>'Pay07_03-27-15'!F7:H7</f>
        <v>0</v>
      </c>
      <c r="G7" s="126"/>
      <c r="H7" s="126"/>
      <c r="I7" s="127" t="s">
        <v>13</v>
      </c>
      <c r="J7" s="127"/>
      <c r="K7" s="113">
        <f>'Pay07_03-27-15'!K7:L7</f>
        <v>0</v>
      </c>
      <c r="L7" s="113"/>
      <c r="M7" s="51"/>
      <c r="N7" s="56" t="s">
        <v>15</v>
      </c>
      <c r="O7" s="123">
        <f>'Pay07_03-27-15'!O7:R7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'Pay07_03-27-15'!B9:D9</f>
        <v>0</v>
      </c>
      <c r="C9" s="123"/>
      <c r="D9" s="123"/>
      <c r="E9" s="122" t="s">
        <v>8</v>
      </c>
      <c r="F9" s="122"/>
      <c r="G9" s="120">
        <f>'Pay07_03-27-15'!G9:H9+14</f>
        <v>42081</v>
      </c>
      <c r="H9" s="120"/>
      <c r="I9" s="55" t="s">
        <v>9</v>
      </c>
      <c r="J9" s="120">
        <f>G9+13</f>
        <v>42094</v>
      </c>
      <c r="K9" s="120"/>
      <c r="L9" s="51"/>
      <c r="M9" s="54" t="s">
        <v>3</v>
      </c>
      <c r="N9" s="13">
        <f>'Pay07_03-27-15'!N9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'Pay07_03-27-15'!B11:D11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42104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42081</v>
      </c>
      <c r="D14" s="28">
        <f t="shared" ref="D14:P14" si="0">C14+1</f>
        <v>42082</v>
      </c>
      <c r="E14" s="29">
        <f t="shared" si="0"/>
        <v>42083</v>
      </c>
      <c r="F14" s="28">
        <f t="shared" si="0"/>
        <v>42084</v>
      </c>
      <c r="G14" s="29">
        <f t="shared" si="0"/>
        <v>42085</v>
      </c>
      <c r="H14" s="28">
        <f t="shared" si="0"/>
        <v>42086</v>
      </c>
      <c r="I14" s="29">
        <f t="shared" si="0"/>
        <v>42087</v>
      </c>
      <c r="J14" s="30">
        <f t="shared" si="0"/>
        <v>42088</v>
      </c>
      <c r="K14" s="29">
        <f t="shared" si="0"/>
        <v>42089</v>
      </c>
      <c r="L14" s="28">
        <f t="shared" si="0"/>
        <v>42090</v>
      </c>
      <c r="M14" s="29">
        <f t="shared" si="0"/>
        <v>42091</v>
      </c>
      <c r="N14" s="28">
        <f t="shared" si="0"/>
        <v>42092</v>
      </c>
      <c r="O14" s="29">
        <f t="shared" si="0"/>
        <v>42093</v>
      </c>
      <c r="P14" s="31">
        <f t="shared" si="0"/>
        <v>42094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'Pay07_03-27-15'!A16</f>
        <v>0</v>
      </c>
      <c r="B16" s="73"/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24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'Pay07_03-27-15'!A17</f>
        <v>0</v>
      </c>
      <c r="B17" s="73">
        <f>'Pay07_03-27-15'!B17</f>
        <v>0</v>
      </c>
      <c r="C17" s="84"/>
      <c r="D17" s="85"/>
      <c r="E17" s="86"/>
      <c r="F17" s="2"/>
      <c r="G17" s="1"/>
      <c r="H17" s="85"/>
      <c r="I17" s="86"/>
      <c r="J17" s="87"/>
      <c r="K17" s="86"/>
      <c r="L17" s="85"/>
      <c r="M17" s="1"/>
      <c r="N17" s="2"/>
      <c r="O17" s="86"/>
      <c r="P17" s="88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'Pay07_03-27-15'!A18</f>
        <v>0</v>
      </c>
      <c r="B18" s="73">
        <f>'Pay07_03-27-15'!B18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'Pay07_03-27-15'!A19</f>
        <v>0</v>
      </c>
      <c r="B19" s="73">
        <f>'Pay07_03-27-15'!B19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'Pay07_03-27-15'!A20</f>
        <v>0</v>
      </c>
      <c r="B20" s="73">
        <f>'Pay07_03-27-15'!B20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'Pay07_03-27-15'!A21</f>
        <v>0</v>
      </c>
      <c r="B21" s="73">
        <f>'Pay07_03-27-15'!B21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'Pay07_03-27-15'!A22</f>
        <v>0</v>
      </c>
      <c r="B22" s="73">
        <f>'Pay07_03-27-15'!B22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'Pay07_03-27-15'!A23</f>
        <v>0</v>
      </c>
      <c r="B23" s="73">
        <f>'Pay07_03-27-15'!B23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'Pay07_03-27-15'!A24</f>
        <v>0</v>
      </c>
      <c r="B24" s="73">
        <f>'Pay07_03-27-15'!B24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'Pay07_03-27-15'!A25</f>
        <v>0</v>
      </c>
      <c r="B25" s="73">
        <f>'Pay07_03-27-15'!B25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'Pay07_03-27-15'!A26</f>
        <v>0</v>
      </c>
      <c r="B26" s="73">
        <f>'Pay07_03-27-15'!B26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'Pay07_03-27-15'!A27</f>
        <v>0</v>
      </c>
      <c r="B27" s="73">
        <f>'Pay07_03-27-15'!B27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42081</v>
      </c>
      <c r="D31" s="28">
        <f t="shared" ref="D31:P31" si="5">C31+1</f>
        <v>42082</v>
      </c>
      <c r="E31" s="29">
        <f t="shared" si="5"/>
        <v>42083</v>
      </c>
      <c r="F31" s="28">
        <f t="shared" si="5"/>
        <v>42084</v>
      </c>
      <c r="G31" s="29">
        <f t="shared" si="5"/>
        <v>42085</v>
      </c>
      <c r="H31" s="28">
        <f t="shared" si="5"/>
        <v>42086</v>
      </c>
      <c r="I31" s="29">
        <f t="shared" si="5"/>
        <v>42087</v>
      </c>
      <c r="J31" s="30">
        <f t="shared" si="5"/>
        <v>42088</v>
      </c>
      <c r="K31" s="29">
        <f t="shared" si="5"/>
        <v>42089</v>
      </c>
      <c r="L31" s="28">
        <f t="shared" si="5"/>
        <v>42090</v>
      </c>
      <c r="M31" s="29">
        <f t="shared" si="5"/>
        <v>42091</v>
      </c>
      <c r="N31" s="28">
        <f t="shared" si="5"/>
        <v>42092</v>
      </c>
      <c r="O31" s="29">
        <f t="shared" si="5"/>
        <v>42093</v>
      </c>
      <c r="P31" s="31">
        <f t="shared" si="5"/>
        <v>42094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'Pay07_03-27-15'!A33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'Pay07_03-27-15'!A34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'Pay07_03-27-15'!A35</f>
        <v>0</v>
      </c>
      <c r="B35" s="76">
        <f>'Pay07_03-27-15'!B35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'Pay07_03-27-15'!A36</f>
        <v>0</v>
      </c>
      <c r="B36" s="76">
        <f>'Pay07_03-27-15'!B36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'Pay07_03-27-15'!A37</f>
        <v>0</v>
      </c>
      <c r="B37" s="76">
        <f>'Pay07_03-27-15'!B37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'Pay07_03-27-15'!A38</f>
        <v>0</v>
      </c>
      <c r="B38" s="76">
        <f>'Pay07_03-27-15'!B38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9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'Pay07_03-27-15'!A39</f>
        <v>0</v>
      </c>
      <c r="B39" s="76">
        <f>'Pay07_03-27-15'!B39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'Pay07_03-27-15'!A40</f>
        <v>0</v>
      </c>
      <c r="B40" s="76">
        <f>'Pay07_03-27-15'!B40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'Pay07_03-27-15'!A41</f>
        <v>0</v>
      </c>
      <c r="B41" s="76">
        <f>'Pay07_03-27-15'!B41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'Pay07_03-27-15'!A42</f>
        <v>0</v>
      </c>
      <c r="B42" s="76">
        <f>'Pay07_03-27-15'!B42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'Pay07_03-27-15'!A43</f>
        <v>0</v>
      </c>
      <c r="B43" s="76">
        <f>'Pay07_03-27-15'!B43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'Pay07_03-27-15'!A44</f>
        <v>0</v>
      </c>
      <c r="B44" s="76">
        <f>'Pay07_03-27-15'!B44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7:D7"/>
    <mergeCell ref="F7:H7"/>
    <mergeCell ref="A10:P10"/>
    <mergeCell ref="A51:R51"/>
    <mergeCell ref="I7:J7"/>
    <mergeCell ref="K7:L7"/>
    <mergeCell ref="O7:R7"/>
    <mergeCell ref="A8:P8"/>
    <mergeCell ref="A13:B13"/>
    <mergeCell ref="Q8:R14"/>
    <mergeCell ref="J9:K9"/>
    <mergeCell ref="O9:P9"/>
    <mergeCell ref="B68:E68"/>
    <mergeCell ref="F66:H67"/>
    <mergeCell ref="A65:I65"/>
    <mergeCell ref="J65:R66"/>
    <mergeCell ref="J63:L63"/>
    <mergeCell ref="I66:I68"/>
    <mergeCell ref="F68:H68"/>
    <mergeCell ref="J67:R67"/>
    <mergeCell ref="B66:E67"/>
    <mergeCell ref="J68:R68"/>
    <mergeCell ref="F64:H64"/>
    <mergeCell ref="Q64:R64"/>
    <mergeCell ref="B64:E64"/>
    <mergeCell ref="M64:P64"/>
    <mergeCell ref="E9:F9"/>
    <mergeCell ref="N11:P11"/>
    <mergeCell ref="B9:D9"/>
    <mergeCell ref="G9:H9"/>
    <mergeCell ref="B62:E63"/>
    <mergeCell ref="I62:L62"/>
    <mergeCell ref="F62:H63"/>
    <mergeCell ref="A54:R54"/>
    <mergeCell ref="A59:R59"/>
    <mergeCell ref="B11:D11"/>
    <mergeCell ref="A47:R47"/>
    <mergeCell ref="A52:R52"/>
    <mergeCell ref="C48:R48"/>
    <mergeCell ref="L11:M11"/>
    <mergeCell ref="A12:P12"/>
    <mergeCell ref="A30:B30"/>
    <mergeCell ref="I64:L64"/>
    <mergeCell ref="E11:K11"/>
    <mergeCell ref="A49:R49"/>
    <mergeCell ref="A50:R50"/>
    <mergeCell ref="A58:R58"/>
    <mergeCell ref="A60:H60"/>
    <mergeCell ref="A61:H61"/>
    <mergeCell ref="M62:P63"/>
    <mergeCell ref="I60:R61"/>
    <mergeCell ref="Q62:R63"/>
    <mergeCell ref="C30:P30"/>
    <mergeCell ref="C13:P13"/>
    <mergeCell ref="A57:R57"/>
    <mergeCell ref="A56:R56"/>
    <mergeCell ref="A55:R55"/>
    <mergeCell ref="A53:R53"/>
    <mergeCell ref="B1:R1"/>
    <mergeCell ref="B2:R2"/>
    <mergeCell ref="B3:R3"/>
    <mergeCell ref="A6:R6"/>
    <mergeCell ref="A1:A2"/>
    <mergeCell ref="D4:R4"/>
    <mergeCell ref="D5:R5"/>
    <mergeCell ref="A3:A4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73"/>
  <sheetViews>
    <sheetView showZeros="0" workbookViewId="0">
      <selection activeCell="A3" sqref="A3:A4"/>
    </sheetView>
  </sheetViews>
  <sheetFormatPr defaultColWidth="9.109375" defaultRowHeight="13.2" x14ac:dyDescent="0.25"/>
  <cols>
    <col min="1" max="1" width="13" customWidth="1"/>
    <col min="2" max="2" width="14.109375" customWidth="1"/>
    <col min="3" max="7" width="5.5546875" customWidth="1"/>
    <col min="8" max="8" width="5.44140625" customWidth="1"/>
    <col min="9" max="9" width="5.5546875" customWidth="1"/>
    <col min="10" max="12" width="5.44140625" customWidth="1"/>
    <col min="13" max="13" width="5.5546875" customWidth="1"/>
    <col min="14" max="15" width="5.44140625" customWidth="1"/>
    <col min="16" max="16" width="5.33203125" customWidth="1"/>
    <col min="17" max="17" width="6.44140625" bestFit="1" customWidth="1"/>
    <col min="18" max="18" width="7.6640625" style="3" bestFit="1" customWidth="1"/>
    <col min="19" max="19" width="10.6640625" style="65" bestFit="1" customWidth="1"/>
    <col min="20" max="20" width="9.44140625" style="65" customWidth="1"/>
    <col min="21" max="16384" width="9.109375" style="65"/>
  </cols>
  <sheetData>
    <row r="1" spans="1:18" x14ac:dyDescent="0.25">
      <c r="A1" s="178" t="s">
        <v>24</v>
      </c>
      <c r="B1" s="170" t="s">
        <v>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</row>
    <row r="2" spans="1:18" x14ac:dyDescent="0.25">
      <c r="A2" s="179"/>
      <c r="B2" s="173" t="s">
        <v>25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4"/>
    </row>
    <row r="3" spans="1:18" ht="13.8" thickBot="1" x14ac:dyDescent="0.3">
      <c r="A3" s="183" t="s">
        <v>45</v>
      </c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8" ht="13.8" thickBot="1" x14ac:dyDescent="0.3">
      <c r="A4" s="184"/>
      <c r="B4" s="51"/>
      <c r="C4" s="75"/>
      <c r="D4" s="180" t="s">
        <v>34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</row>
    <row r="5" spans="1:18" ht="15.75" customHeight="1" x14ac:dyDescent="0.3">
      <c r="A5" s="72"/>
      <c r="B5" s="51"/>
      <c r="C5" s="92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</row>
    <row r="6" spans="1:18" x14ac:dyDescent="0.25">
      <c r="A6" s="13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1:18" x14ac:dyDescent="0.25">
      <c r="A7" s="52" t="s">
        <v>6</v>
      </c>
      <c r="B7" s="123">
        <f>'Pay08_04-10-15'!B7:D7</f>
        <v>0</v>
      </c>
      <c r="C7" s="123"/>
      <c r="D7" s="123"/>
      <c r="E7" s="54" t="s">
        <v>23</v>
      </c>
      <c r="F7" s="126">
        <f>'Pay08_04-10-15'!F7:H7</f>
        <v>0</v>
      </c>
      <c r="G7" s="126"/>
      <c r="H7" s="126"/>
      <c r="I7" s="127" t="s">
        <v>13</v>
      </c>
      <c r="J7" s="127"/>
      <c r="K7" s="113">
        <f>'Pay08_04-10-15'!K7:L7</f>
        <v>0</v>
      </c>
      <c r="L7" s="113"/>
      <c r="M7" s="51"/>
      <c r="N7" s="56" t="s">
        <v>15</v>
      </c>
      <c r="O7" s="123">
        <f>'Pay08_04-10-15'!O7:R7</f>
        <v>0</v>
      </c>
      <c r="P7" s="123"/>
      <c r="Q7" s="123"/>
      <c r="R7" s="125"/>
    </row>
    <row r="8" spans="1:18" ht="6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7"/>
    </row>
    <row r="9" spans="1:18" ht="15" customHeight="1" x14ac:dyDescent="0.25">
      <c r="A9" s="52" t="s">
        <v>7</v>
      </c>
      <c r="B9" s="123">
        <f>'Pay08_04-10-15'!B9:D9</f>
        <v>0</v>
      </c>
      <c r="C9" s="123"/>
      <c r="D9" s="123"/>
      <c r="E9" s="122" t="s">
        <v>8</v>
      </c>
      <c r="F9" s="122"/>
      <c r="G9" s="120">
        <f>'Pay08_04-10-15'!G9:H9+14</f>
        <v>42095</v>
      </c>
      <c r="H9" s="120"/>
      <c r="I9" s="55" t="s">
        <v>9</v>
      </c>
      <c r="J9" s="120">
        <f>G9+13</f>
        <v>42108</v>
      </c>
      <c r="K9" s="120"/>
      <c r="L9" s="51"/>
      <c r="M9" s="54" t="s">
        <v>3</v>
      </c>
      <c r="N9" s="13">
        <f>'Pay08_04-10-15'!N9</f>
        <v>1</v>
      </c>
      <c r="O9" s="118"/>
      <c r="P9" s="118"/>
      <c r="Q9" s="118"/>
      <c r="R9" s="119"/>
    </row>
    <row r="10" spans="1:18" ht="6" customHeight="1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8"/>
      <c r="R10" s="119"/>
    </row>
    <row r="11" spans="1:18" ht="13.5" customHeight="1" x14ac:dyDescent="0.25">
      <c r="A11" s="53" t="s">
        <v>18</v>
      </c>
      <c r="B11" s="121">
        <f>'Pay08_04-10-15'!B11:D11</f>
        <v>0</v>
      </c>
      <c r="C11" s="121"/>
      <c r="D11" s="121"/>
      <c r="E11" s="124" t="s">
        <v>32</v>
      </c>
      <c r="F11" s="124"/>
      <c r="G11" s="124"/>
      <c r="H11" s="124"/>
      <c r="I11" s="124"/>
      <c r="J11" s="124"/>
      <c r="K11" s="124"/>
      <c r="L11" s="138">
        <f>J9+10</f>
        <v>42118</v>
      </c>
      <c r="M11" s="139"/>
      <c r="N11" s="118"/>
      <c r="O11" s="118"/>
      <c r="P11" s="118"/>
      <c r="Q11" s="118"/>
      <c r="R11" s="119"/>
    </row>
    <row r="12" spans="1:18" ht="13.5" customHeight="1" thickBot="1" x14ac:dyDescent="0.3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8"/>
      <c r="R12" s="119"/>
    </row>
    <row r="13" spans="1:18" ht="28.5" customHeight="1" thickBot="1" x14ac:dyDescent="0.45">
      <c r="A13" s="140"/>
      <c r="B13" s="141"/>
      <c r="C13" s="142" t="s">
        <v>26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18"/>
      <c r="R13" s="119"/>
    </row>
    <row r="14" spans="1:18" ht="13.8" thickBot="1" x14ac:dyDescent="0.3">
      <c r="A14" s="42" t="s">
        <v>21</v>
      </c>
      <c r="B14" s="43" t="s">
        <v>20</v>
      </c>
      <c r="C14" s="63">
        <f>G9</f>
        <v>42095</v>
      </c>
      <c r="D14" s="28">
        <f t="shared" ref="D14:P14" si="0">C14+1</f>
        <v>42096</v>
      </c>
      <c r="E14" s="29">
        <f t="shared" si="0"/>
        <v>42097</v>
      </c>
      <c r="F14" s="28">
        <f t="shared" si="0"/>
        <v>42098</v>
      </c>
      <c r="G14" s="29">
        <f t="shared" si="0"/>
        <v>42099</v>
      </c>
      <c r="H14" s="28">
        <f t="shared" si="0"/>
        <v>42100</v>
      </c>
      <c r="I14" s="29">
        <f t="shared" si="0"/>
        <v>42101</v>
      </c>
      <c r="J14" s="30">
        <f t="shared" si="0"/>
        <v>42102</v>
      </c>
      <c r="K14" s="29">
        <f t="shared" si="0"/>
        <v>42103</v>
      </c>
      <c r="L14" s="28">
        <f t="shared" si="0"/>
        <v>42104</v>
      </c>
      <c r="M14" s="29">
        <f t="shared" si="0"/>
        <v>42105</v>
      </c>
      <c r="N14" s="28">
        <f t="shared" si="0"/>
        <v>42106</v>
      </c>
      <c r="O14" s="29">
        <f t="shared" si="0"/>
        <v>42107</v>
      </c>
      <c r="P14" s="31">
        <f t="shared" si="0"/>
        <v>42108</v>
      </c>
      <c r="Q14" s="118"/>
      <c r="R14" s="119"/>
    </row>
    <row r="15" spans="1:18" ht="13.8" thickBot="1" x14ac:dyDescent="0.3">
      <c r="A15" s="44" t="s">
        <v>22</v>
      </c>
      <c r="B15" s="45" t="s">
        <v>19</v>
      </c>
      <c r="C15" s="32">
        <f t="shared" ref="C15:P15" si="1">WEEKDAY(C14)</f>
        <v>4</v>
      </c>
      <c r="D15" s="33">
        <f t="shared" si="1"/>
        <v>5</v>
      </c>
      <c r="E15" s="34">
        <f t="shared" si="1"/>
        <v>6</v>
      </c>
      <c r="F15" s="33">
        <f t="shared" si="1"/>
        <v>7</v>
      </c>
      <c r="G15" s="34">
        <f t="shared" si="1"/>
        <v>1</v>
      </c>
      <c r="H15" s="33">
        <f t="shared" si="1"/>
        <v>2</v>
      </c>
      <c r="I15" s="34">
        <f t="shared" si="1"/>
        <v>3</v>
      </c>
      <c r="J15" s="35">
        <f t="shared" si="1"/>
        <v>4</v>
      </c>
      <c r="K15" s="34">
        <f t="shared" si="1"/>
        <v>5</v>
      </c>
      <c r="L15" s="33">
        <f t="shared" si="1"/>
        <v>6</v>
      </c>
      <c r="M15" s="34">
        <f t="shared" si="1"/>
        <v>7</v>
      </c>
      <c r="N15" s="33">
        <f t="shared" si="1"/>
        <v>1</v>
      </c>
      <c r="O15" s="34">
        <f t="shared" si="1"/>
        <v>2</v>
      </c>
      <c r="P15" s="36">
        <f t="shared" si="1"/>
        <v>3</v>
      </c>
      <c r="Q15" s="37" t="s">
        <v>0</v>
      </c>
      <c r="R15" s="38" t="s">
        <v>5</v>
      </c>
    </row>
    <row r="16" spans="1:18" ht="15.75" customHeight="1" x14ac:dyDescent="0.25">
      <c r="A16" s="64">
        <f>'Pay08_04-10-15'!A16</f>
        <v>0</v>
      </c>
      <c r="B16" s="73">
        <f>'Pay08_04-10-15'!B16</f>
        <v>0</v>
      </c>
      <c r="C16" s="22"/>
      <c r="D16" s="23"/>
      <c r="E16" s="24"/>
      <c r="F16" s="7"/>
      <c r="G16" s="8"/>
      <c r="H16" s="23"/>
      <c r="I16" s="24"/>
      <c r="J16" s="25"/>
      <c r="K16" s="24"/>
      <c r="L16" s="23"/>
      <c r="M16" s="8"/>
      <c r="N16" s="7"/>
      <c r="O16" s="90"/>
      <c r="P16" s="26"/>
      <c r="Q16" s="39">
        <f t="shared" ref="Q16:Q27" si="2">SUM(C16:P16)</f>
        <v>0</v>
      </c>
      <c r="R16" s="61">
        <f>ROUND(IF(Q16&gt;0,Q16/$Q$28,B16), 2)</f>
        <v>0</v>
      </c>
    </row>
    <row r="17" spans="1:20" ht="15.75" customHeight="1" x14ac:dyDescent="0.25">
      <c r="A17" s="64">
        <f>'Pay08_04-10-15'!A17</f>
        <v>0</v>
      </c>
      <c r="B17" s="73">
        <f>'Pay08_04-10-15'!B17</f>
        <v>0</v>
      </c>
      <c r="C17" s="78"/>
      <c r="D17" s="79"/>
      <c r="E17" s="80"/>
      <c r="F17" s="14"/>
      <c r="G17" s="13"/>
      <c r="H17" s="79"/>
      <c r="I17" s="80"/>
      <c r="J17" s="81"/>
      <c r="K17" s="80"/>
      <c r="L17" s="79"/>
      <c r="M17" s="13"/>
      <c r="N17" s="14"/>
      <c r="O17" s="80"/>
      <c r="P17" s="82"/>
      <c r="Q17" s="39">
        <f>SUM(C17:P17)</f>
        <v>0</v>
      </c>
      <c r="R17" s="61">
        <f t="shared" ref="R17:R27" si="3">ROUND(IF(Q17&gt;0,Q17/$Q$28,B17), 2)</f>
        <v>0</v>
      </c>
    </row>
    <row r="18" spans="1:20" ht="15.75" customHeight="1" x14ac:dyDescent="0.25">
      <c r="A18" s="64">
        <f>'Pay08_04-10-15'!A18</f>
        <v>0</v>
      </c>
      <c r="B18" s="73">
        <f>'Pay08_04-10-15'!B18</f>
        <v>0</v>
      </c>
      <c r="C18" s="78"/>
      <c r="D18" s="79"/>
      <c r="E18" s="80"/>
      <c r="F18" s="14"/>
      <c r="G18" s="13"/>
      <c r="H18" s="79"/>
      <c r="I18" s="80"/>
      <c r="J18" s="81"/>
      <c r="K18" s="80"/>
      <c r="L18" s="79"/>
      <c r="M18" s="13"/>
      <c r="N18" s="14"/>
      <c r="O18" s="80"/>
      <c r="P18" s="82"/>
      <c r="Q18" s="39">
        <f>SUM(C18:P18)</f>
        <v>0</v>
      </c>
      <c r="R18" s="61">
        <f t="shared" si="3"/>
        <v>0</v>
      </c>
    </row>
    <row r="19" spans="1:20" ht="15.75" customHeight="1" x14ac:dyDescent="0.25">
      <c r="A19" s="64">
        <f>'Pay08_04-10-15'!A19</f>
        <v>0</v>
      </c>
      <c r="B19" s="73">
        <f>'Pay08_04-10-15'!B19</f>
        <v>0</v>
      </c>
      <c r="C19" s="78"/>
      <c r="D19" s="79"/>
      <c r="E19" s="80"/>
      <c r="F19" s="14"/>
      <c r="G19" s="13"/>
      <c r="H19" s="79"/>
      <c r="I19" s="80"/>
      <c r="J19" s="81"/>
      <c r="K19" s="80"/>
      <c r="L19" s="79"/>
      <c r="M19" s="13"/>
      <c r="N19" s="14"/>
      <c r="O19" s="80"/>
      <c r="P19" s="82"/>
      <c r="Q19" s="39">
        <f>SUM(C19:P19)</f>
        <v>0</v>
      </c>
      <c r="R19" s="61">
        <f t="shared" si="3"/>
        <v>0</v>
      </c>
    </row>
    <row r="20" spans="1:20" ht="15.75" customHeight="1" x14ac:dyDescent="0.25">
      <c r="A20" s="64">
        <f>'Pay08_04-10-15'!A20</f>
        <v>0</v>
      </c>
      <c r="B20" s="73">
        <f>'Pay08_04-10-15'!B20</f>
        <v>0</v>
      </c>
      <c r="C20" s="78"/>
      <c r="D20" s="79"/>
      <c r="E20" s="80"/>
      <c r="F20" s="14"/>
      <c r="G20" s="13"/>
      <c r="H20" s="79"/>
      <c r="I20" s="80"/>
      <c r="J20" s="81"/>
      <c r="K20" s="80"/>
      <c r="L20" s="79"/>
      <c r="M20" s="13"/>
      <c r="N20" s="14"/>
      <c r="O20" s="80"/>
      <c r="P20" s="82"/>
      <c r="Q20" s="83">
        <f>SUM(C20:P20)</f>
        <v>0</v>
      </c>
      <c r="R20" s="61">
        <f t="shared" si="3"/>
        <v>0</v>
      </c>
    </row>
    <row r="21" spans="1:20" ht="15.75" customHeight="1" x14ac:dyDescent="0.25">
      <c r="A21" s="64">
        <f>'Pay08_04-10-15'!A21</f>
        <v>0</v>
      </c>
      <c r="B21" s="73">
        <f>'Pay08_04-10-15'!B21</f>
        <v>0</v>
      </c>
      <c r="C21" s="9"/>
      <c r="D21" s="2"/>
      <c r="E21" s="1"/>
      <c r="F21" s="2"/>
      <c r="G21" s="1"/>
      <c r="H21" s="2"/>
      <c r="I21" s="1"/>
      <c r="J21" s="6"/>
      <c r="K21" s="1"/>
      <c r="L21" s="2"/>
      <c r="M21" s="1"/>
      <c r="N21" s="2"/>
      <c r="O21" s="1"/>
      <c r="P21" s="12"/>
      <c r="Q21" s="83">
        <f t="shared" si="2"/>
        <v>0</v>
      </c>
      <c r="R21" s="61">
        <f t="shared" si="3"/>
        <v>0</v>
      </c>
    </row>
    <row r="22" spans="1:20" ht="15.75" customHeight="1" x14ac:dyDescent="0.25">
      <c r="A22" s="64">
        <f>'Pay08_04-10-15'!A22</f>
        <v>0</v>
      </c>
      <c r="B22" s="73">
        <f>'Pay08_04-10-15'!B22</f>
        <v>0</v>
      </c>
      <c r="C22" s="9"/>
      <c r="D22" s="2"/>
      <c r="E22" s="60"/>
      <c r="F22" s="2"/>
      <c r="G22" s="1"/>
      <c r="H22" s="2"/>
      <c r="I22" s="1"/>
      <c r="J22" s="6"/>
      <c r="K22" s="1"/>
      <c r="L22" s="2"/>
      <c r="M22" s="1"/>
      <c r="N22" s="2"/>
      <c r="O22" s="1"/>
      <c r="P22" s="12"/>
      <c r="Q22" s="83">
        <f t="shared" si="2"/>
        <v>0</v>
      </c>
      <c r="R22" s="61">
        <f t="shared" si="3"/>
        <v>0</v>
      </c>
    </row>
    <row r="23" spans="1:20" ht="15.75" customHeight="1" x14ac:dyDescent="0.25">
      <c r="A23" s="64">
        <f>'Pay08_04-10-15'!A23</f>
        <v>0</v>
      </c>
      <c r="B23" s="73">
        <f>'Pay08_04-10-15'!B23</f>
        <v>0</v>
      </c>
      <c r="C23" s="9"/>
      <c r="D23" s="2"/>
      <c r="E23" s="1"/>
      <c r="F23" s="2"/>
      <c r="G23" s="1"/>
      <c r="H23" s="2"/>
      <c r="I23" s="1"/>
      <c r="J23" s="6"/>
      <c r="K23" s="1"/>
      <c r="L23" s="2"/>
      <c r="M23" s="1"/>
      <c r="N23" s="2"/>
      <c r="O23" s="1"/>
      <c r="P23" s="12"/>
      <c r="Q23" s="83">
        <f t="shared" si="2"/>
        <v>0</v>
      </c>
      <c r="R23" s="61">
        <f t="shared" si="3"/>
        <v>0</v>
      </c>
    </row>
    <row r="24" spans="1:20" ht="15.75" customHeight="1" x14ac:dyDescent="0.25">
      <c r="A24" s="64">
        <f>'Pay08_04-10-15'!A24</f>
        <v>0</v>
      </c>
      <c r="B24" s="73">
        <f>'Pay08_04-10-15'!B24</f>
        <v>0</v>
      </c>
      <c r="C24" s="9"/>
      <c r="D24" s="2"/>
      <c r="E24" s="1"/>
      <c r="F24" s="2"/>
      <c r="G24" s="1"/>
      <c r="H24" s="2"/>
      <c r="I24" s="1"/>
      <c r="J24" s="6"/>
      <c r="K24" s="1"/>
      <c r="L24" s="2"/>
      <c r="M24" s="1"/>
      <c r="N24" s="2"/>
      <c r="O24" s="1"/>
      <c r="P24" s="12"/>
      <c r="Q24" s="83">
        <f t="shared" si="2"/>
        <v>0</v>
      </c>
      <c r="R24" s="61">
        <f t="shared" si="3"/>
        <v>0</v>
      </c>
    </row>
    <row r="25" spans="1:20" ht="15.75" customHeight="1" x14ac:dyDescent="0.25">
      <c r="A25" s="64">
        <f>'Pay08_04-10-15'!A25</f>
        <v>0</v>
      </c>
      <c r="B25" s="73">
        <f>'Pay08_04-10-15'!B25</f>
        <v>0</v>
      </c>
      <c r="C25" s="9"/>
      <c r="D25" s="2"/>
      <c r="E25" s="1"/>
      <c r="F25" s="2"/>
      <c r="G25" s="1"/>
      <c r="H25" s="2"/>
      <c r="I25" s="1"/>
      <c r="J25" s="6"/>
      <c r="K25" s="1"/>
      <c r="L25" s="2"/>
      <c r="M25" s="1"/>
      <c r="N25" s="2"/>
      <c r="O25" s="1"/>
      <c r="P25" s="12"/>
      <c r="Q25" s="83">
        <f t="shared" si="2"/>
        <v>0</v>
      </c>
      <c r="R25" s="61">
        <f t="shared" si="3"/>
        <v>0</v>
      </c>
    </row>
    <row r="26" spans="1:20" ht="15.75" customHeight="1" x14ac:dyDescent="0.25">
      <c r="A26" s="64">
        <f>'Pay08_04-10-15'!A26</f>
        <v>0</v>
      </c>
      <c r="B26" s="73">
        <f>'Pay08_04-10-15'!B26</f>
        <v>0</v>
      </c>
      <c r="C26" s="17"/>
      <c r="D26" s="14"/>
      <c r="E26" s="20"/>
      <c r="F26" s="13"/>
      <c r="G26" s="14"/>
      <c r="H26" s="13"/>
      <c r="I26" s="19"/>
      <c r="J26" s="17"/>
      <c r="K26" s="14"/>
      <c r="L26" s="13"/>
      <c r="M26" s="19"/>
      <c r="N26" s="14"/>
      <c r="O26" s="13"/>
      <c r="P26" s="15"/>
      <c r="Q26" s="83">
        <f t="shared" si="2"/>
        <v>0</v>
      </c>
      <c r="R26" s="61">
        <f t="shared" si="3"/>
        <v>0</v>
      </c>
    </row>
    <row r="27" spans="1:20" ht="15.75" customHeight="1" thickBot="1" x14ac:dyDescent="0.3">
      <c r="A27" s="64">
        <f>'Pay08_04-10-15'!A27</f>
        <v>0</v>
      </c>
      <c r="B27" s="73">
        <f>'Pay08_04-10-15'!B27</f>
        <v>0</v>
      </c>
      <c r="C27" s="18"/>
      <c r="D27" s="4"/>
      <c r="E27" s="21"/>
      <c r="F27" s="5"/>
      <c r="G27" s="4"/>
      <c r="H27" s="5"/>
      <c r="I27" s="11"/>
      <c r="J27" s="10"/>
      <c r="K27" s="4"/>
      <c r="L27" s="5"/>
      <c r="M27" s="4"/>
      <c r="N27" s="5"/>
      <c r="O27" s="4"/>
      <c r="P27" s="16"/>
      <c r="Q27" s="39">
        <f t="shared" si="2"/>
        <v>0</v>
      </c>
      <c r="R27" s="61">
        <f t="shared" si="3"/>
        <v>0</v>
      </c>
    </row>
    <row r="28" spans="1:20" ht="15.75" customHeight="1" thickBot="1" x14ac:dyDescent="0.3">
      <c r="A28" s="46" t="s">
        <v>14</v>
      </c>
      <c r="B28" s="47">
        <f t="shared" ref="B28:R28" si="4">SUM(B16:B27)</f>
        <v>0</v>
      </c>
      <c r="C28" s="48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8">
        <f t="shared" si="4"/>
        <v>0</v>
      </c>
      <c r="K28" s="49">
        <f t="shared" si="4"/>
        <v>0</v>
      </c>
      <c r="L28" s="49">
        <f t="shared" si="4"/>
        <v>0</v>
      </c>
      <c r="M28" s="49">
        <f t="shared" si="4"/>
        <v>0</v>
      </c>
      <c r="N28" s="49">
        <f t="shared" si="4"/>
        <v>0</v>
      </c>
      <c r="O28" s="49">
        <f t="shared" si="4"/>
        <v>0</v>
      </c>
      <c r="P28" s="50">
        <f t="shared" si="4"/>
        <v>0</v>
      </c>
      <c r="Q28" s="41">
        <f t="shared" si="4"/>
        <v>0</v>
      </c>
      <c r="R28" s="62">
        <f t="shared" si="4"/>
        <v>0</v>
      </c>
    </row>
    <row r="29" spans="1:20" ht="15.75" customHeight="1" thickBot="1" x14ac:dyDescent="0.3">
      <c r="A29" s="67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71"/>
      <c r="T29"/>
    </row>
    <row r="30" spans="1:20" ht="26.25" customHeight="1" thickBot="1" x14ac:dyDescent="0.45">
      <c r="A30" s="140"/>
      <c r="B30" s="141"/>
      <c r="C30" s="142" t="s">
        <v>27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4"/>
      <c r="Q30" s="70"/>
      <c r="R30" s="71"/>
      <c r="T30"/>
    </row>
    <row r="31" spans="1:20" ht="13.8" thickBot="1" x14ac:dyDescent="0.3">
      <c r="A31" s="42" t="s">
        <v>21</v>
      </c>
      <c r="B31" s="43" t="s">
        <v>20</v>
      </c>
      <c r="C31" s="63">
        <f>C14</f>
        <v>42095</v>
      </c>
      <c r="D31" s="28">
        <f t="shared" ref="D31:P31" si="5">C31+1</f>
        <v>42096</v>
      </c>
      <c r="E31" s="29">
        <f t="shared" si="5"/>
        <v>42097</v>
      </c>
      <c r="F31" s="28">
        <f t="shared" si="5"/>
        <v>42098</v>
      </c>
      <c r="G31" s="29">
        <f t="shared" si="5"/>
        <v>42099</v>
      </c>
      <c r="H31" s="28">
        <f t="shared" si="5"/>
        <v>42100</v>
      </c>
      <c r="I31" s="29">
        <f t="shared" si="5"/>
        <v>42101</v>
      </c>
      <c r="J31" s="30">
        <f t="shared" si="5"/>
        <v>42102</v>
      </c>
      <c r="K31" s="29">
        <f t="shared" si="5"/>
        <v>42103</v>
      </c>
      <c r="L31" s="28">
        <f t="shared" si="5"/>
        <v>42104</v>
      </c>
      <c r="M31" s="29">
        <f t="shared" si="5"/>
        <v>42105</v>
      </c>
      <c r="N31" s="28">
        <f t="shared" si="5"/>
        <v>42106</v>
      </c>
      <c r="O31" s="29">
        <f t="shared" si="5"/>
        <v>42107</v>
      </c>
      <c r="P31" s="31">
        <f t="shared" si="5"/>
        <v>42108</v>
      </c>
      <c r="Q31" s="70"/>
      <c r="R31" s="71"/>
      <c r="T31"/>
    </row>
    <row r="32" spans="1:20" ht="13.8" thickBot="1" x14ac:dyDescent="0.3">
      <c r="A32" s="44" t="s">
        <v>22</v>
      </c>
      <c r="B32" s="45" t="s">
        <v>19</v>
      </c>
      <c r="C32" s="32">
        <f t="shared" ref="C32:P32" si="6">WEEKDAY(C31)</f>
        <v>4</v>
      </c>
      <c r="D32" s="33">
        <f t="shared" si="6"/>
        <v>5</v>
      </c>
      <c r="E32" s="34">
        <f t="shared" si="6"/>
        <v>6</v>
      </c>
      <c r="F32" s="33">
        <f t="shared" si="6"/>
        <v>7</v>
      </c>
      <c r="G32" s="34">
        <f t="shared" si="6"/>
        <v>1</v>
      </c>
      <c r="H32" s="33">
        <f t="shared" si="6"/>
        <v>2</v>
      </c>
      <c r="I32" s="34">
        <f t="shared" si="6"/>
        <v>3</v>
      </c>
      <c r="J32" s="35">
        <f t="shared" si="6"/>
        <v>4</v>
      </c>
      <c r="K32" s="34">
        <f t="shared" si="6"/>
        <v>5</v>
      </c>
      <c r="L32" s="33">
        <f t="shared" si="6"/>
        <v>6</v>
      </c>
      <c r="M32" s="34">
        <f t="shared" si="6"/>
        <v>7</v>
      </c>
      <c r="N32" s="33">
        <f t="shared" si="6"/>
        <v>1</v>
      </c>
      <c r="O32" s="34">
        <f t="shared" si="6"/>
        <v>2</v>
      </c>
      <c r="P32" s="36">
        <f t="shared" si="6"/>
        <v>3</v>
      </c>
      <c r="Q32" s="37" t="s">
        <v>0</v>
      </c>
      <c r="R32" s="38" t="s">
        <v>5</v>
      </c>
      <c r="T32"/>
    </row>
    <row r="33" spans="1:20" ht="15.75" customHeight="1" x14ac:dyDescent="0.25">
      <c r="A33" s="64">
        <f>'Pay08_04-10-15'!A33</f>
        <v>0</v>
      </c>
      <c r="B33" s="76"/>
      <c r="C33" s="22"/>
      <c r="D33" s="23"/>
      <c r="E33" s="24"/>
      <c r="F33" s="7"/>
      <c r="G33" s="8"/>
      <c r="H33" s="23"/>
      <c r="I33" s="24"/>
      <c r="J33" s="25"/>
      <c r="K33" s="24"/>
      <c r="L33" s="23"/>
      <c r="M33" s="8"/>
      <c r="N33" s="7"/>
      <c r="O33" s="24"/>
      <c r="P33" s="26"/>
      <c r="Q33" s="39">
        <f t="shared" ref="Q33:Q44" si="7">SUM(C33:P33)</f>
        <v>0</v>
      </c>
      <c r="R33" s="61">
        <f>ROUND(IF(Q33&gt;0,Q33/$Q$45,B33), 2)</f>
        <v>0</v>
      </c>
      <c r="T33"/>
    </row>
    <row r="34" spans="1:20" ht="15.75" customHeight="1" x14ac:dyDescent="0.25">
      <c r="A34" s="64">
        <f>'Pay08_04-10-15'!A34</f>
        <v>0</v>
      </c>
      <c r="B34" s="76"/>
      <c r="C34" s="84"/>
      <c r="D34" s="85"/>
      <c r="E34" s="86"/>
      <c r="F34" s="2"/>
      <c r="G34" s="1"/>
      <c r="H34" s="85"/>
      <c r="I34" s="86"/>
      <c r="J34" s="87"/>
      <c r="K34" s="86"/>
      <c r="L34" s="85"/>
      <c r="M34" s="1"/>
      <c r="N34" s="2"/>
      <c r="O34" s="86"/>
      <c r="P34" s="88"/>
      <c r="Q34" s="39">
        <f>SUM(C34:P34)</f>
        <v>0</v>
      </c>
      <c r="R34" s="61">
        <f t="shared" ref="R34:R44" si="8">ROUND(IF(Q34&gt;0,Q34/$Q$45,B34), 2)</f>
        <v>0</v>
      </c>
      <c r="T34"/>
    </row>
    <row r="35" spans="1:20" ht="15.75" customHeight="1" x14ac:dyDescent="0.25">
      <c r="A35" s="64">
        <f>'Pay08_04-10-15'!A35</f>
        <v>0</v>
      </c>
      <c r="B35" s="76">
        <f>'Pay08_04-10-15'!B35</f>
        <v>0</v>
      </c>
      <c r="C35" s="78"/>
      <c r="D35" s="79"/>
      <c r="E35" s="80"/>
      <c r="F35" s="14"/>
      <c r="G35" s="13"/>
      <c r="H35" s="79"/>
      <c r="I35" s="80"/>
      <c r="J35" s="81"/>
      <c r="K35" s="80"/>
      <c r="L35" s="79"/>
      <c r="M35" s="13"/>
      <c r="N35" s="14"/>
      <c r="O35" s="80"/>
      <c r="P35" s="82"/>
      <c r="Q35" s="39">
        <f>SUM(C35:P35)</f>
        <v>0</v>
      </c>
      <c r="R35" s="61">
        <f t="shared" si="8"/>
        <v>0</v>
      </c>
      <c r="T35"/>
    </row>
    <row r="36" spans="1:20" ht="15.75" customHeight="1" x14ac:dyDescent="0.25">
      <c r="A36" s="64">
        <f>'Pay08_04-10-15'!A36</f>
        <v>0</v>
      </c>
      <c r="B36" s="76">
        <f>'Pay08_04-10-15'!B36</f>
        <v>0</v>
      </c>
      <c r="C36" s="78"/>
      <c r="D36" s="79"/>
      <c r="E36" s="80"/>
      <c r="F36" s="14"/>
      <c r="G36" s="13"/>
      <c r="H36" s="79"/>
      <c r="I36" s="80"/>
      <c r="J36" s="81"/>
      <c r="K36" s="80"/>
      <c r="L36" s="79"/>
      <c r="M36" s="13"/>
      <c r="N36" s="14"/>
      <c r="O36" s="80"/>
      <c r="P36" s="82"/>
      <c r="Q36" s="39">
        <f>SUM(C36:P36)</f>
        <v>0</v>
      </c>
      <c r="R36" s="61">
        <f t="shared" si="8"/>
        <v>0</v>
      </c>
      <c r="T36"/>
    </row>
    <row r="37" spans="1:20" ht="15.75" customHeight="1" x14ac:dyDescent="0.25">
      <c r="A37" s="64">
        <f>'Pay08_04-10-15'!A37</f>
        <v>0</v>
      </c>
      <c r="B37" s="76">
        <f>'Pay08_04-10-15'!B37</f>
        <v>0</v>
      </c>
      <c r="C37" s="78"/>
      <c r="D37" s="79"/>
      <c r="E37" s="80"/>
      <c r="F37" s="14"/>
      <c r="G37" s="13"/>
      <c r="H37" s="79"/>
      <c r="I37" s="80"/>
      <c r="J37" s="81"/>
      <c r="K37" s="80"/>
      <c r="L37" s="79"/>
      <c r="M37" s="13"/>
      <c r="N37" s="14"/>
      <c r="O37" s="80"/>
      <c r="P37" s="82"/>
      <c r="Q37" s="83">
        <f>SUM(C37:P37)</f>
        <v>0</v>
      </c>
      <c r="R37" s="61">
        <f t="shared" si="8"/>
        <v>0</v>
      </c>
      <c r="T37"/>
    </row>
    <row r="38" spans="1:20" ht="15.75" customHeight="1" x14ac:dyDescent="0.25">
      <c r="A38" s="64">
        <f>'Pay08_04-10-15'!A38</f>
        <v>0</v>
      </c>
      <c r="B38" s="76">
        <f>'Pay08_04-10-15'!B38</f>
        <v>0</v>
      </c>
      <c r="C38" s="9"/>
      <c r="D38" s="2"/>
      <c r="E38" s="1"/>
      <c r="F38" s="2"/>
      <c r="G38" s="1"/>
      <c r="H38" s="2"/>
      <c r="I38" s="1"/>
      <c r="J38" s="6"/>
      <c r="K38" s="1"/>
      <c r="L38" s="2"/>
      <c r="M38" s="1"/>
      <c r="N38" s="2"/>
      <c r="O38" s="1"/>
      <c r="P38" s="12"/>
      <c r="Q38" s="83">
        <f t="shared" si="7"/>
        <v>0</v>
      </c>
      <c r="R38" s="61">
        <f t="shared" si="8"/>
        <v>0</v>
      </c>
      <c r="T38"/>
    </row>
    <row r="39" spans="1:20" ht="15.75" customHeight="1" x14ac:dyDescent="0.25">
      <c r="A39" s="64">
        <f>'Pay08_04-10-15'!A39</f>
        <v>0</v>
      </c>
      <c r="B39" s="76">
        <f>'Pay08_04-10-15'!B39</f>
        <v>0</v>
      </c>
      <c r="C39" s="9"/>
      <c r="D39" s="2"/>
      <c r="E39" s="60"/>
      <c r="F39" s="2"/>
      <c r="G39" s="1"/>
      <c r="H39" s="2"/>
      <c r="I39" s="1"/>
      <c r="J39" s="6"/>
      <c r="K39" s="1"/>
      <c r="L39" s="2"/>
      <c r="M39" s="1"/>
      <c r="N39" s="2"/>
      <c r="O39" s="1"/>
      <c r="P39" s="12"/>
      <c r="Q39" s="83">
        <f t="shared" si="7"/>
        <v>0</v>
      </c>
      <c r="R39" s="61">
        <f t="shared" si="8"/>
        <v>0</v>
      </c>
      <c r="T39"/>
    </row>
    <row r="40" spans="1:20" ht="15.75" customHeight="1" x14ac:dyDescent="0.25">
      <c r="A40" s="64">
        <f>'Pay08_04-10-15'!A40</f>
        <v>0</v>
      </c>
      <c r="B40" s="76">
        <f>'Pay08_04-10-15'!B40</f>
        <v>0</v>
      </c>
      <c r="C40" s="9"/>
      <c r="D40" s="2"/>
      <c r="E40" s="1"/>
      <c r="F40" s="2"/>
      <c r="G40" s="1"/>
      <c r="H40" s="2"/>
      <c r="I40" s="1"/>
      <c r="J40" s="6"/>
      <c r="K40" s="1"/>
      <c r="L40" s="2"/>
      <c r="M40" s="1"/>
      <c r="N40" s="2"/>
      <c r="O40" s="1"/>
      <c r="P40" s="12"/>
      <c r="Q40" s="83">
        <f t="shared" si="7"/>
        <v>0</v>
      </c>
      <c r="R40" s="61">
        <f t="shared" si="8"/>
        <v>0</v>
      </c>
      <c r="T40"/>
    </row>
    <row r="41" spans="1:20" ht="15.75" customHeight="1" x14ac:dyDescent="0.25">
      <c r="A41" s="64">
        <f>'Pay08_04-10-15'!A41</f>
        <v>0</v>
      </c>
      <c r="B41" s="76">
        <f>'Pay08_04-10-15'!B41</f>
        <v>0</v>
      </c>
      <c r="C41" s="9"/>
      <c r="D41" s="2"/>
      <c r="E41" s="1"/>
      <c r="F41" s="2"/>
      <c r="G41" s="1"/>
      <c r="H41" s="2"/>
      <c r="I41" s="1"/>
      <c r="J41" s="6"/>
      <c r="K41" s="1"/>
      <c r="L41" s="2"/>
      <c r="M41" s="1"/>
      <c r="N41" s="2"/>
      <c r="O41" s="1"/>
      <c r="P41" s="12"/>
      <c r="Q41" s="83">
        <f t="shared" si="7"/>
        <v>0</v>
      </c>
      <c r="R41" s="61">
        <f t="shared" si="8"/>
        <v>0</v>
      </c>
      <c r="T41"/>
    </row>
    <row r="42" spans="1:20" ht="15.75" customHeight="1" x14ac:dyDescent="0.25">
      <c r="A42" s="64">
        <f>'Pay08_04-10-15'!A42</f>
        <v>0</v>
      </c>
      <c r="B42" s="76">
        <f>'Pay08_04-10-15'!B42</f>
        <v>0</v>
      </c>
      <c r="C42" s="9"/>
      <c r="D42" s="2"/>
      <c r="E42" s="1"/>
      <c r="F42" s="2"/>
      <c r="G42" s="1"/>
      <c r="H42" s="2"/>
      <c r="I42" s="1"/>
      <c r="J42" s="6"/>
      <c r="K42" s="1"/>
      <c r="L42" s="2"/>
      <c r="M42" s="1"/>
      <c r="N42" s="2"/>
      <c r="O42" s="1"/>
      <c r="P42" s="12"/>
      <c r="Q42" s="83">
        <f t="shared" si="7"/>
        <v>0</v>
      </c>
      <c r="R42" s="61">
        <f t="shared" si="8"/>
        <v>0</v>
      </c>
      <c r="T42"/>
    </row>
    <row r="43" spans="1:20" ht="15.75" customHeight="1" x14ac:dyDescent="0.25">
      <c r="A43" s="64">
        <f>'Pay08_04-10-15'!A43</f>
        <v>0</v>
      </c>
      <c r="B43" s="76">
        <f>'Pay08_04-10-15'!B43</f>
        <v>0</v>
      </c>
      <c r="C43" s="17"/>
      <c r="D43" s="14"/>
      <c r="E43" s="20"/>
      <c r="F43" s="13"/>
      <c r="G43" s="14"/>
      <c r="H43" s="13"/>
      <c r="I43" s="19"/>
      <c r="J43" s="17"/>
      <c r="K43" s="14"/>
      <c r="L43" s="13"/>
      <c r="M43" s="19"/>
      <c r="N43" s="14"/>
      <c r="O43" s="13"/>
      <c r="P43" s="15"/>
      <c r="Q43" s="83">
        <f t="shared" si="7"/>
        <v>0</v>
      </c>
      <c r="R43" s="61">
        <f t="shared" si="8"/>
        <v>0</v>
      </c>
      <c r="T43"/>
    </row>
    <row r="44" spans="1:20" ht="15.75" customHeight="1" thickBot="1" x14ac:dyDescent="0.3">
      <c r="A44" s="64">
        <f>'Pay08_04-10-15'!A44</f>
        <v>0</v>
      </c>
      <c r="B44" s="76">
        <f>'Pay08_04-10-15'!B44</f>
        <v>0</v>
      </c>
      <c r="C44" s="18"/>
      <c r="D44" s="4"/>
      <c r="E44" s="21"/>
      <c r="F44" s="5"/>
      <c r="G44" s="4"/>
      <c r="H44" s="5"/>
      <c r="I44" s="11"/>
      <c r="J44" s="10"/>
      <c r="K44" s="4"/>
      <c r="L44" s="5"/>
      <c r="M44" s="4"/>
      <c r="N44" s="5"/>
      <c r="O44" s="4"/>
      <c r="P44" s="16"/>
      <c r="Q44" s="39">
        <f t="shared" si="7"/>
        <v>0</v>
      </c>
      <c r="R44" s="61">
        <f t="shared" si="8"/>
        <v>0</v>
      </c>
      <c r="T44"/>
    </row>
    <row r="45" spans="1:20" ht="15.75" customHeight="1" thickBot="1" x14ac:dyDescent="0.3">
      <c r="A45" s="46" t="s">
        <v>14</v>
      </c>
      <c r="B45" s="47">
        <f t="shared" ref="B45:R45" si="9">SUM(B33:B44)</f>
        <v>0</v>
      </c>
      <c r="C45" s="48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  <c r="H45" s="49">
        <f t="shared" si="9"/>
        <v>0</v>
      </c>
      <c r="I45" s="49">
        <f t="shared" si="9"/>
        <v>0</v>
      </c>
      <c r="J45" s="48">
        <f t="shared" si="9"/>
        <v>0</v>
      </c>
      <c r="K45" s="49">
        <f t="shared" si="9"/>
        <v>0</v>
      </c>
      <c r="L45" s="49">
        <f t="shared" si="9"/>
        <v>0</v>
      </c>
      <c r="M45" s="49">
        <f t="shared" si="9"/>
        <v>0</v>
      </c>
      <c r="N45" s="49">
        <f t="shared" si="9"/>
        <v>0</v>
      </c>
      <c r="O45" s="49">
        <f t="shared" si="9"/>
        <v>0</v>
      </c>
      <c r="P45" s="50">
        <f t="shared" si="9"/>
        <v>0</v>
      </c>
      <c r="Q45" s="41">
        <f t="shared" si="9"/>
        <v>0</v>
      </c>
      <c r="R45" s="62">
        <f t="shared" si="9"/>
        <v>0</v>
      </c>
      <c r="T45"/>
    </row>
    <row r="46" spans="1:20" ht="15.75" customHeight="1" x14ac:dyDescent="0.25">
      <c r="A46" s="67"/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0"/>
      <c r="R46" s="71"/>
      <c r="T46"/>
    </row>
    <row r="47" spans="1:20" ht="12" customHeight="1" x14ac:dyDescent="0.25">
      <c r="A47" s="13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0" ht="16.5" customHeight="1" x14ac:dyDescent="0.25">
      <c r="A48" s="53" t="s">
        <v>28</v>
      </c>
      <c r="B48" s="51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9"/>
    </row>
    <row r="49" spans="1:18" ht="16.5" customHeight="1" x14ac:dyDescent="0.25">
      <c r="A49" s="169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  <row r="50" spans="1:18" ht="16.5" customHeight="1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1:18" ht="16.5" customHeight="1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7"/>
    </row>
    <row r="52" spans="1:18" ht="16.5" customHeight="1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</row>
    <row r="53" spans="1:18" ht="16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7"/>
    </row>
    <row r="54" spans="1:18" ht="16.5" customHeight="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7"/>
    </row>
    <row r="55" spans="1:18" ht="16.5" customHeight="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7"/>
    </row>
    <row r="56" spans="1:18" ht="16.5" customHeight="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7"/>
    </row>
    <row r="57" spans="1:18" ht="16.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7"/>
    </row>
    <row r="58" spans="1:18" ht="16.5" customHeight="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7"/>
    </row>
    <row r="59" spans="1:18" ht="9" customHeight="1" x14ac:dyDescent="0.25">
      <c r="A59" s="131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</row>
    <row r="60" spans="1:18" ht="15.75" customHeight="1" x14ac:dyDescent="0.25">
      <c r="A60" s="167" t="s">
        <v>11</v>
      </c>
      <c r="B60" s="168"/>
      <c r="C60" s="168"/>
      <c r="D60" s="168"/>
      <c r="E60" s="168"/>
      <c r="F60" s="168"/>
      <c r="G60" s="168"/>
      <c r="H60" s="168"/>
      <c r="I60" s="118"/>
      <c r="J60" s="118"/>
      <c r="K60" s="118"/>
      <c r="L60" s="118"/>
      <c r="M60" s="118"/>
      <c r="N60" s="118"/>
      <c r="O60" s="118"/>
      <c r="P60" s="118"/>
      <c r="Q60" s="118"/>
      <c r="R60" s="119"/>
    </row>
    <row r="61" spans="1:18" ht="15.75" customHeight="1" x14ac:dyDescent="0.25">
      <c r="A61" s="167" t="s">
        <v>10</v>
      </c>
      <c r="B61" s="168"/>
      <c r="C61" s="168"/>
      <c r="D61" s="168"/>
      <c r="E61" s="168"/>
      <c r="F61" s="168"/>
      <c r="G61" s="168"/>
      <c r="H61" s="168"/>
      <c r="I61" s="118"/>
      <c r="J61" s="118"/>
      <c r="K61" s="118"/>
      <c r="L61" s="118"/>
      <c r="M61" s="118"/>
      <c r="N61" s="118"/>
      <c r="O61" s="118"/>
      <c r="P61" s="118"/>
      <c r="Q61" s="118"/>
      <c r="R61" s="119"/>
    </row>
    <row r="62" spans="1:18" x14ac:dyDescent="0.25">
      <c r="A62" s="58"/>
      <c r="B62" s="153"/>
      <c r="C62" s="153"/>
      <c r="D62" s="153"/>
      <c r="E62" s="153"/>
      <c r="F62" s="162"/>
      <c r="G62" s="162"/>
      <c r="H62" s="162"/>
      <c r="I62" s="115"/>
      <c r="J62" s="115"/>
      <c r="K62" s="115"/>
      <c r="L62" s="115"/>
      <c r="M62" s="156"/>
      <c r="N62" s="156"/>
      <c r="O62" s="156"/>
      <c r="P62" s="156"/>
      <c r="Q62" s="156"/>
      <c r="R62" s="157"/>
    </row>
    <row r="63" spans="1:18" x14ac:dyDescent="0.25">
      <c r="A63" s="52" t="s">
        <v>16</v>
      </c>
      <c r="B63" s="154"/>
      <c r="C63" s="154"/>
      <c r="D63" s="154"/>
      <c r="E63" s="154"/>
      <c r="F63" s="163"/>
      <c r="G63" s="163"/>
      <c r="H63" s="163"/>
      <c r="I63" s="57"/>
      <c r="J63" s="122" t="s">
        <v>12</v>
      </c>
      <c r="K63" s="122"/>
      <c r="L63" s="122"/>
      <c r="M63" s="161"/>
      <c r="N63" s="161"/>
      <c r="O63" s="161"/>
      <c r="P63" s="161"/>
      <c r="Q63" s="158"/>
      <c r="R63" s="159"/>
    </row>
    <row r="64" spans="1:18" ht="16.5" customHeight="1" thickBot="1" x14ac:dyDescent="0.3">
      <c r="A64" s="58"/>
      <c r="B64" s="166" t="s">
        <v>1</v>
      </c>
      <c r="C64" s="166"/>
      <c r="D64" s="166"/>
      <c r="E64" s="166"/>
      <c r="F64" s="166" t="s">
        <v>2</v>
      </c>
      <c r="G64" s="166"/>
      <c r="H64" s="166"/>
      <c r="I64" s="115"/>
      <c r="J64" s="115"/>
      <c r="K64" s="115"/>
      <c r="L64" s="115"/>
      <c r="M64" s="155" t="s">
        <v>1</v>
      </c>
      <c r="N64" s="155"/>
      <c r="O64" s="155"/>
      <c r="P64" s="155"/>
      <c r="Q64" s="115" t="s">
        <v>2</v>
      </c>
      <c r="R64" s="160"/>
    </row>
    <row r="65" spans="1:19" ht="15.75" customHeight="1" x14ac:dyDescent="0.25">
      <c r="A65" s="131"/>
      <c r="B65" s="118"/>
      <c r="C65" s="118"/>
      <c r="D65" s="118"/>
      <c r="E65" s="118"/>
      <c r="F65" s="118"/>
      <c r="G65" s="118"/>
      <c r="H65" s="118"/>
      <c r="I65" s="119"/>
      <c r="J65" s="132" t="s">
        <v>29</v>
      </c>
      <c r="K65" s="133"/>
      <c r="L65" s="133"/>
      <c r="M65" s="133"/>
      <c r="N65" s="133"/>
      <c r="O65" s="133"/>
      <c r="P65" s="133"/>
      <c r="Q65" s="133"/>
      <c r="R65" s="134"/>
    </row>
    <row r="66" spans="1:19" x14ac:dyDescent="0.25">
      <c r="A66" s="58"/>
      <c r="B66" s="153"/>
      <c r="C66" s="153"/>
      <c r="D66" s="153"/>
      <c r="E66" s="153"/>
      <c r="F66" s="162"/>
      <c r="G66" s="162"/>
      <c r="H66" s="162"/>
      <c r="I66" s="118"/>
      <c r="J66" s="135"/>
      <c r="K66" s="136"/>
      <c r="L66" s="136"/>
      <c r="M66" s="136"/>
      <c r="N66" s="136"/>
      <c r="O66" s="136"/>
      <c r="P66" s="136"/>
      <c r="Q66" s="136"/>
      <c r="R66" s="137"/>
    </row>
    <row r="67" spans="1:19" x14ac:dyDescent="0.25">
      <c r="A67" s="52" t="s">
        <v>17</v>
      </c>
      <c r="B67" s="154"/>
      <c r="C67" s="154"/>
      <c r="D67" s="154"/>
      <c r="E67" s="154"/>
      <c r="F67" s="163"/>
      <c r="G67" s="163"/>
      <c r="H67" s="163"/>
      <c r="I67" s="118"/>
      <c r="J67" s="150" t="s">
        <v>30</v>
      </c>
      <c r="K67" s="151"/>
      <c r="L67" s="151"/>
      <c r="M67" s="151"/>
      <c r="N67" s="151"/>
      <c r="O67" s="151"/>
      <c r="P67" s="151"/>
      <c r="Q67" s="151"/>
      <c r="R67" s="152"/>
    </row>
    <row r="68" spans="1:19" ht="13.8" thickBot="1" x14ac:dyDescent="0.3">
      <c r="A68" s="59"/>
      <c r="B68" s="165" t="s">
        <v>1</v>
      </c>
      <c r="C68" s="165"/>
      <c r="D68" s="165"/>
      <c r="E68" s="165"/>
      <c r="F68" s="165" t="s">
        <v>2</v>
      </c>
      <c r="G68" s="165"/>
      <c r="H68" s="165"/>
      <c r="I68" s="164"/>
      <c r="J68" s="128" t="s">
        <v>31</v>
      </c>
      <c r="K68" s="129"/>
      <c r="L68" s="129"/>
      <c r="M68" s="129"/>
      <c r="N68" s="129"/>
      <c r="O68" s="129"/>
      <c r="P68" s="129"/>
      <c r="Q68" s="129"/>
      <c r="R68" s="130"/>
    </row>
    <row r="69" spans="1:19" x14ac:dyDescent="0.25">
      <c r="R69"/>
    </row>
    <row r="70" spans="1:19" x14ac:dyDescent="0.25">
      <c r="R70"/>
    </row>
    <row r="71" spans="1:19" x14ac:dyDescent="0.25">
      <c r="S71" s="66"/>
    </row>
    <row r="72" spans="1:19" x14ac:dyDescent="0.25">
      <c r="S72" s="66"/>
    </row>
    <row r="73" spans="1:19" x14ac:dyDescent="0.25">
      <c r="S73" s="66"/>
    </row>
  </sheetData>
  <sheetProtection password="DED5" sheet="1" objects="1" scenarios="1"/>
  <mergeCells count="66">
    <mergeCell ref="B1:R1"/>
    <mergeCell ref="B2:R2"/>
    <mergeCell ref="B3:R3"/>
    <mergeCell ref="A6:R6"/>
    <mergeCell ref="A1:A2"/>
    <mergeCell ref="D4:R4"/>
    <mergeCell ref="D5:R5"/>
    <mergeCell ref="A3:A4"/>
    <mergeCell ref="A47:R47"/>
    <mergeCell ref="F64:H64"/>
    <mergeCell ref="A60:H60"/>
    <mergeCell ref="A61:H61"/>
    <mergeCell ref="A55:R55"/>
    <mergeCell ref="A58:R58"/>
    <mergeCell ref="I60:R61"/>
    <mergeCell ref="A49:R49"/>
    <mergeCell ref="A50:R50"/>
    <mergeCell ref="A57:R57"/>
    <mergeCell ref="A51:R51"/>
    <mergeCell ref="J67:R67"/>
    <mergeCell ref="B66:E67"/>
    <mergeCell ref="B62:E63"/>
    <mergeCell ref="M64:P64"/>
    <mergeCell ref="J63:L63"/>
    <mergeCell ref="Q62:R63"/>
    <mergeCell ref="Q64:R64"/>
    <mergeCell ref="I62:L62"/>
    <mergeCell ref="M62:P63"/>
    <mergeCell ref="F62:H63"/>
    <mergeCell ref="I66:I68"/>
    <mergeCell ref="F68:H68"/>
    <mergeCell ref="I64:L64"/>
    <mergeCell ref="B68:E68"/>
    <mergeCell ref="F66:H67"/>
    <mergeCell ref="B64:E64"/>
    <mergeCell ref="J68:R68"/>
    <mergeCell ref="A65:I65"/>
    <mergeCell ref="J65:R66"/>
    <mergeCell ref="L11:M11"/>
    <mergeCell ref="A12:P12"/>
    <mergeCell ref="A30:B30"/>
    <mergeCell ref="C30:P30"/>
    <mergeCell ref="A59:R59"/>
    <mergeCell ref="C13:P13"/>
    <mergeCell ref="N11:P11"/>
    <mergeCell ref="A54:R54"/>
    <mergeCell ref="A56:R56"/>
    <mergeCell ref="A13:B13"/>
    <mergeCell ref="A53:R53"/>
    <mergeCell ref="A52:R52"/>
    <mergeCell ref="C48:R48"/>
    <mergeCell ref="K7:L7"/>
    <mergeCell ref="A8:P8"/>
    <mergeCell ref="Q8:R14"/>
    <mergeCell ref="J9:K9"/>
    <mergeCell ref="O9:P9"/>
    <mergeCell ref="B11:D11"/>
    <mergeCell ref="E9:F9"/>
    <mergeCell ref="B9:D9"/>
    <mergeCell ref="G9:H9"/>
    <mergeCell ref="E11:K11"/>
    <mergeCell ref="O7:R7"/>
    <mergeCell ref="B7:D7"/>
    <mergeCell ref="F7:H7"/>
    <mergeCell ref="A10:P10"/>
    <mergeCell ref="I7:J7"/>
  </mergeCells>
  <phoneticPr fontId="0" type="noConversion"/>
  <printOptions horizontalCentered="1" verticalCentered="1"/>
  <pageMargins left="0.25" right="0.25" top="0.25" bottom="0.25" header="0.5" footer="0"/>
  <pageSetup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26</vt:i4>
      </vt:variant>
    </vt:vector>
  </HeadingPairs>
  <TitlesOfParts>
    <vt:vector size="53" baseType="lpstr">
      <vt:lpstr>Pay01_01-02-15</vt:lpstr>
      <vt:lpstr>Pay02_01-16-15</vt:lpstr>
      <vt:lpstr>Pay03_01-30-15</vt:lpstr>
      <vt:lpstr>Pay04_02-13-15</vt:lpstr>
      <vt:lpstr>Pay05_02-27-15</vt:lpstr>
      <vt:lpstr>Pay06_03-13-15</vt:lpstr>
      <vt:lpstr>Pay07_03-27-15</vt:lpstr>
      <vt:lpstr>Pay08_04-10-15</vt:lpstr>
      <vt:lpstr>Pay09_04-24-15</vt:lpstr>
      <vt:lpstr>Pay10_05-08-15</vt:lpstr>
      <vt:lpstr>Pay11_05-22-15</vt:lpstr>
      <vt:lpstr>Pay12_06-05-15</vt:lpstr>
      <vt:lpstr>Pay13_06-19-15</vt:lpstr>
      <vt:lpstr>Pay14_07-03-15</vt:lpstr>
      <vt:lpstr>Pay15_07-17-15</vt:lpstr>
      <vt:lpstr>Pay16_07-31-15</vt:lpstr>
      <vt:lpstr>Pay17_08-14-15</vt:lpstr>
      <vt:lpstr>Pay18_08-28-15</vt:lpstr>
      <vt:lpstr>Pay19_09-11-15</vt:lpstr>
      <vt:lpstr>Pay20_09-25-15</vt:lpstr>
      <vt:lpstr>Pay21_10-09-15</vt:lpstr>
      <vt:lpstr>Pay22_10-23-15</vt:lpstr>
      <vt:lpstr>Pay23_11-06-15</vt:lpstr>
      <vt:lpstr>Pay24_11-20-15</vt:lpstr>
      <vt:lpstr>Pay25_12-04-15</vt:lpstr>
      <vt:lpstr>Pay26_12-18-15</vt:lpstr>
      <vt:lpstr>Pay27_12_09_15</vt:lpstr>
      <vt:lpstr>'Pay01_01-02-15'!Print_Area</vt:lpstr>
      <vt:lpstr>'Pay02_01-16-15'!Print_Area</vt:lpstr>
      <vt:lpstr>'Pay03_01-30-15'!Print_Area</vt:lpstr>
      <vt:lpstr>'Pay04_02-13-15'!Print_Area</vt:lpstr>
      <vt:lpstr>'Pay05_02-27-15'!Print_Area</vt:lpstr>
      <vt:lpstr>'Pay06_03-13-15'!Print_Area</vt:lpstr>
      <vt:lpstr>'Pay07_03-27-15'!Print_Area</vt:lpstr>
      <vt:lpstr>'Pay08_04-10-15'!Print_Area</vt:lpstr>
      <vt:lpstr>'Pay09_04-24-15'!Print_Area</vt:lpstr>
      <vt:lpstr>'Pay10_05-08-15'!Print_Area</vt:lpstr>
      <vt:lpstr>'Pay11_05-22-15'!Print_Area</vt:lpstr>
      <vt:lpstr>'Pay12_06-05-15'!Print_Area</vt:lpstr>
      <vt:lpstr>'Pay13_06-19-15'!Print_Area</vt:lpstr>
      <vt:lpstr>'Pay14_07-03-15'!Print_Area</vt:lpstr>
      <vt:lpstr>'Pay15_07-17-15'!Print_Area</vt:lpstr>
      <vt:lpstr>'Pay16_07-31-15'!Print_Area</vt:lpstr>
      <vt:lpstr>'Pay17_08-14-15'!Print_Area</vt:lpstr>
      <vt:lpstr>'Pay18_08-28-15'!Print_Area</vt:lpstr>
      <vt:lpstr>'Pay19_09-11-15'!Print_Area</vt:lpstr>
      <vt:lpstr>'Pay20_09-25-15'!Print_Area</vt:lpstr>
      <vt:lpstr>'Pay21_10-09-15'!Print_Area</vt:lpstr>
      <vt:lpstr>'Pay22_10-23-15'!Print_Area</vt:lpstr>
      <vt:lpstr>'Pay23_11-06-15'!Print_Area</vt:lpstr>
      <vt:lpstr>'Pay24_11-20-15'!Print_Area</vt:lpstr>
      <vt:lpstr>'Pay25_12-04-15'!Print_Area</vt:lpstr>
      <vt:lpstr>'Pay26_12-18-15'!Print_Area</vt:lpstr>
    </vt:vector>
  </TitlesOfParts>
  <Company>UAH / Microsoft MOLP Program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Shurtz</dc:creator>
  <cp:lastModifiedBy>Candace</cp:lastModifiedBy>
  <cp:lastPrinted>2010-11-09T17:42:45Z</cp:lastPrinted>
  <dcterms:created xsi:type="dcterms:W3CDTF">2000-04-17T21:36:13Z</dcterms:created>
  <dcterms:modified xsi:type="dcterms:W3CDTF">2016-02-03T16:15:18Z</dcterms:modified>
</cp:coreProperties>
</file>